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372" windowWidth="19176" windowHeight="6420" activeTab="0"/>
  </bookViews>
  <sheets>
    <sheet name="111-2011_Form-B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'111-2011_Form-B'!#REF!</definedName>
    <definedName name="PAGE1OF13">'111-2011_Form-B'!#REF!</definedName>
    <definedName name="_xlnm.Print_Area" localSheetId="0">'111-2011_Form-B'!$B$6:$H$118</definedName>
    <definedName name="_xlnm.Print_Titles" localSheetId="0">'111-2011_Form-B'!$1:$5</definedName>
    <definedName name="_xlnm.Print_Titles">'111-2011_Form-B'!$B$4:$IV$4</definedName>
    <definedName name="TEMP">'111-2011_Form-B'!#REF!</definedName>
    <definedName name="TENDERNO.181-">'111-2011_Form-B'!#REF!</definedName>
    <definedName name="TENDERSUBMISSI">'111-2011_Form-B'!#REF!</definedName>
    <definedName name="TESTHEAD">'111-2011_Form-B'!#REF!</definedName>
    <definedName name="XEVERYTHING">'111-2011_Form-B'!$B$1:$IV$111</definedName>
    <definedName name="XITEMS">'111-2011_Form-B'!$B$6:$IV$111</definedName>
  </definedNames>
  <calcPr fullCalcOnLoad="1" fullPrecision="0"/>
</workbook>
</file>

<file path=xl/sharedStrings.xml><?xml version="1.0" encoding="utf-8"?>
<sst xmlns="http://schemas.openxmlformats.org/spreadsheetml/2006/main" count="418" uniqueCount="247">
  <si>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</si>
  <si>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</si>
  <si>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</si>
  <si>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</si>
  <si>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</si>
  <si>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</si>
  <si>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</si>
  <si>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</si>
  <si>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</si>
  <si>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</si>
  <si>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</si>
  <si>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</si>
  <si>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</si>
  <si>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</si>
  <si>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</si>
  <si>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</si>
  <si>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</si>
  <si>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ASSOCIATED DRAINAGE AND UNDERGROUND WORKS</t>
  </si>
  <si>
    <t>LANDSCAPING</t>
  </si>
  <si>
    <t>MISCELLANEOUS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</si>
  <si>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</si>
  <si>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</si>
  <si>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</si>
  <si>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</si>
  <si>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</si>
  <si>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</si>
  <si>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</si>
  <si>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</si>
  <si>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</si>
  <si>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</si>
  <si>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</si>
  <si>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</si>
  <si>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</si>
  <si>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</si>
  <si>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</si>
  <si>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</si>
  <si>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</si>
  <si>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 xml:space="preserve">Miscellaneous Concrete Slab Renewal </t>
  </si>
  <si>
    <t>SD-228A</t>
  </si>
  <si>
    <t>m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</si>
  <si>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</si>
  <si>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</si>
  <si>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</si>
  <si>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</si>
  <si>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</si>
  <si>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G001</t>
  </si>
  <si>
    <t>Sodding</t>
  </si>
  <si>
    <t>G003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</si>
  <si>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</si>
  <si>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</si>
  <si>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</si>
  <si>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</si>
  <si>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</si>
  <si>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</si>
  <si>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</si>
  <si>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</si>
  <si>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</si>
  <si>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B.8</t>
  </si>
  <si>
    <t>B.9</t>
  </si>
  <si>
    <t>B.10</t>
  </si>
  <si>
    <t>B.11</t>
  </si>
  <si>
    <t>B.12</t>
  </si>
  <si>
    <t>B.13</t>
  </si>
  <si>
    <t>B003</t>
  </si>
  <si>
    <t>Asphalt Pavement</t>
  </si>
  <si>
    <t>C008</t>
  </si>
  <si>
    <t>Construction of 200 mm Concrete Pavement (Reinforced)</t>
  </si>
  <si>
    <t>ANDERSON PARK PARKING LOT IMPROVEMENT &amp; ASSOCIATED WORKS</t>
  </si>
  <si>
    <t>A003</t>
  </si>
  <si>
    <t>A.3</t>
  </si>
  <si>
    <t>Excavation</t>
  </si>
  <si>
    <t>A004</t>
  </si>
  <si>
    <t>A.4</t>
  </si>
  <si>
    <t>Sub-Grade Compaction</t>
  </si>
  <si>
    <t>A.7</t>
  </si>
  <si>
    <t>Crushed Sub-base Material</t>
  </si>
  <si>
    <t>A.9</t>
  </si>
  <si>
    <t>A.11</t>
  </si>
  <si>
    <t>A015</t>
  </si>
  <si>
    <t>A.14</t>
  </si>
  <si>
    <t>Ditch Excavation</t>
  </si>
  <si>
    <t>A.19</t>
  </si>
  <si>
    <t xml:space="preserve">CW 3130-R3 </t>
  </si>
  <si>
    <t>PARKING LOT - NEW CONSTRUCTION</t>
  </si>
  <si>
    <t>B100r</t>
  </si>
  <si>
    <t>Miscellaneous Concrete Slab Removal</t>
  </si>
  <si>
    <t xml:space="preserve">CW 3235-R8  </t>
  </si>
  <si>
    <t>B104r</t>
  </si>
  <si>
    <t>100 mm Sidewalk</t>
  </si>
  <si>
    <t>CW 3310-R14</t>
  </si>
  <si>
    <t>B114rl</t>
  </si>
  <si>
    <t>B118rl</t>
  </si>
  <si>
    <t>B119rl</t>
  </si>
  <si>
    <t>a)</t>
  </si>
  <si>
    <t>Less than 5 sq.m.</t>
  </si>
  <si>
    <t>B120rl</t>
  </si>
  <si>
    <t>b)</t>
  </si>
  <si>
    <t>5 sq.m. to 20 sq.m.</t>
  </si>
  <si>
    <t>C051</t>
  </si>
  <si>
    <t>100 mm Concrete Sidewalk</t>
  </si>
  <si>
    <t xml:space="preserve">CW 3325-R3  </t>
  </si>
  <si>
    <t>C055</t>
  </si>
  <si>
    <t xml:space="preserve">Construction of Asphaltic Concrete Pavements </t>
  </si>
  <si>
    <t xml:space="preserve">CW 3410-R8 </t>
  </si>
  <si>
    <t>C056</t>
  </si>
  <si>
    <t>C058</t>
  </si>
  <si>
    <t>Type IA</t>
  </si>
  <si>
    <t>E003</t>
  </si>
  <si>
    <t xml:space="preserve">Catch Basin  </t>
  </si>
  <si>
    <t>CW 2130-R12</t>
  </si>
  <si>
    <t>E005</t>
  </si>
  <si>
    <t>E008</t>
  </si>
  <si>
    <t>Sewer Service</t>
  </si>
  <si>
    <t>E009</t>
  </si>
  <si>
    <t>CW 3510-R9</t>
  </si>
  <si>
    <t>G002</t>
  </si>
  <si>
    <t xml:space="preserve"> width &lt; 600 mm</t>
  </si>
  <si>
    <t xml:space="preserve"> width &gt; or = 600 mm</t>
  </si>
  <si>
    <t>SD-025, 1800 mm deep</t>
  </si>
  <si>
    <t>SD-025, 1200 mm deep</t>
  </si>
  <si>
    <t>300 mm, PVC</t>
  </si>
  <si>
    <t>E052s</t>
  </si>
  <si>
    <t>Corrugated Steel Pipe - Supply</t>
  </si>
  <si>
    <t>CW 3610-R3</t>
  </si>
  <si>
    <t>E055s</t>
  </si>
  <si>
    <t>E057i</t>
  </si>
  <si>
    <t>Corrugated Steel Pipe - Install</t>
  </si>
  <si>
    <t>E060i</t>
  </si>
  <si>
    <t>A001</t>
  </si>
  <si>
    <t>Clearing and Grubbing</t>
  </si>
  <si>
    <t>CW 3010-R4</t>
  </si>
  <si>
    <t>A013</t>
  </si>
  <si>
    <t>A.12</t>
  </si>
  <si>
    <t xml:space="preserve">Ditch Grading </t>
  </si>
  <si>
    <t>C015</t>
  </si>
  <si>
    <t>Construction of Monolithic Concrete Median Slabs</t>
  </si>
  <si>
    <t>SD-226A</t>
  </si>
  <si>
    <t>C038</t>
  </si>
  <si>
    <t>LS</t>
  </si>
  <si>
    <t>Tree Removal (50mm to 100mm Diameter)</t>
  </si>
  <si>
    <t xml:space="preserve">Manhole  </t>
  </si>
  <si>
    <t>SD-010 (1200mm diameter base)</t>
  </si>
  <si>
    <t>vert.m</t>
  </si>
  <si>
    <t>250mm (PVC) Connecting Pipe</t>
  </si>
  <si>
    <t>Installation of 3.0m Chain Gate</t>
  </si>
  <si>
    <t>G004</t>
  </si>
  <si>
    <t>Seeding</t>
  </si>
  <si>
    <t>CW 3520-R7</t>
  </si>
  <si>
    <t>H007</t>
  </si>
  <si>
    <t>Chain Link Fence</t>
  </si>
  <si>
    <t>CW 3550-R2</t>
  </si>
  <si>
    <t>H008</t>
  </si>
  <si>
    <t>1.83m Height</t>
  </si>
  <si>
    <t>Construction of Curb and Gutter (180 mm ht, Barrier, Integral, 600 mm width, 150 mm Reinforced Concrete Pavement)</t>
  </si>
  <si>
    <t>Installation of Bollards</t>
  </si>
  <si>
    <t>Supply of Bollards</t>
  </si>
  <si>
    <t>E051</t>
  </si>
  <si>
    <t>Installation of Subdrains</t>
  </si>
  <si>
    <t>CW 3120-R4</t>
  </si>
  <si>
    <t>E8</t>
  </si>
  <si>
    <t>E12</t>
  </si>
  <si>
    <t>E13</t>
  </si>
  <si>
    <t>Supply and Install Disabled Parking Space Sign</t>
  </si>
  <si>
    <t>E16</t>
  </si>
  <si>
    <t>E11</t>
  </si>
  <si>
    <t>Install Curb Inlet Frame and Concrete Spillway</t>
  </si>
  <si>
    <t>E17</t>
  </si>
  <si>
    <t>E18</t>
  </si>
  <si>
    <t>A022</t>
  </si>
  <si>
    <t>Separation Geotextile Fabric</t>
  </si>
  <si>
    <t>E19</t>
  </si>
  <si>
    <t>Salvage and Re-Installation of Precast Concrete Curbs</t>
  </si>
  <si>
    <t>Supply and Installation of Precast Concrete Curbs</t>
  </si>
  <si>
    <t>A.5</t>
  </si>
  <si>
    <t>A.6</t>
  </si>
  <si>
    <t>A.8</t>
  </si>
  <si>
    <t xml:space="preserve"> i)</t>
  </si>
  <si>
    <t>A.10</t>
  </si>
  <si>
    <t>A.13</t>
  </si>
  <si>
    <t>A.15</t>
  </si>
  <si>
    <t>A.16</t>
  </si>
  <si>
    <t>A.17</t>
  </si>
  <si>
    <t>A.18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</si>
  <si>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</si>
  <si>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</si>
  <si>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</si>
  <si>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</si>
  <si>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</si>
  <si>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</si>
  <si>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</si>
  <si>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</si>
  <si>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</si>
  <si>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B.14</t>
  </si>
  <si>
    <t>B.15</t>
  </si>
  <si>
    <t>B.16</t>
  </si>
  <si>
    <t>B.17</t>
  </si>
  <si>
    <t>B.18</t>
  </si>
  <si>
    <t>B.19</t>
  </si>
  <si>
    <t>B.20</t>
  </si>
  <si>
    <t>B.22</t>
  </si>
  <si>
    <t>B.23</t>
  </si>
  <si>
    <t>B.24</t>
  </si>
  <si>
    <t>B.25</t>
  </si>
  <si>
    <t>B.26</t>
  </si>
  <si>
    <t>B.27</t>
  </si>
  <si>
    <t>B.28</t>
  </si>
  <si>
    <t>A016</t>
  </si>
  <si>
    <t>Removal of Existing Concrete Bases</t>
  </si>
  <si>
    <t>A017</t>
  </si>
  <si>
    <t>600 mm Diameter or Less</t>
  </si>
  <si>
    <t>A.29</t>
  </si>
  <si>
    <t>A.30</t>
  </si>
  <si>
    <t>E20</t>
  </si>
  <si>
    <t>CW 3110-R14</t>
  </si>
  <si>
    <t>Land Drainage Sewer</t>
  </si>
  <si>
    <t>E010</t>
  </si>
  <si>
    <t>250mm,PVC</t>
  </si>
  <si>
    <t>Connecting to Existing Manhole</t>
  </si>
  <si>
    <t>Sewer Inspection</t>
  </si>
  <si>
    <t>300mm, PVC Land Drainage Sewer</t>
  </si>
  <si>
    <t>Manhole Inspection</t>
  </si>
  <si>
    <t>300mm (PVC) Land Drainage Sewer</t>
  </si>
  <si>
    <t>CW 2145-R3</t>
  </si>
  <si>
    <t>MARJ EDEY PARKING LOT RENEWAL</t>
  </si>
  <si>
    <t>E032</t>
  </si>
  <si>
    <t>Trenchless Installation, Class B Sand Bedding, Class 4 Backfill</t>
  </si>
  <si>
    <t>Trenchless Installation, Class B Sand Bedding, Class 3 Backfill</t>
  </si>
  <si>
    <t>In a Trench, Class B Sand  Bedding, Class 3 Backfill</t>
  </si>
  <si>
    <t>A.31</t>
  </si>
  <si>
    <t xml:space="preserve">CW 3110-R14 </t>
  </si>
  <si>
    <t>100 mm</t>
  </si>
  <si>
    <t>A007</t>
  </si>
  <si>
    <t>ha</t>
  </si>
  <si>
    <t>A035A</t>
  </si>
  <si>
    <t>(450 mm,1.6mm  gauge)</t>
  </si>
  <si>
    <t>Installation of Subdrains(Ditch)</t>
  </si>
  <si>
    <t>CW 3120-R4  SE-11-17</t>
  </si>
  <si>
    <t>E10</t>
  </si>
  <si>
    <t>E7</t>
  </si>
  <si>
    <t>E15</t>
  </si>
  <si>
    <t>SD-200, E9</t>
  </si>
  <si>
    <t>Line Painting</t>
  </si>
  <si>
    <t>Salvaging Existing Bollards</t>
  </si>
  <si>
    <t>Speed Bump</t>
  </si>
  <si>
    <t>Supply and Install Wood Chips</t>
  </si>
  <si>
    <t>Supply and Install Parking Lot Lighting</t>
  </si>
  <si>
    <t>B.21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</si>
</sst>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2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trike/>
      <sz val="10"/>
      <name val="MS Sans Serif"/>
      <family val="2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4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Fill="0">
      <alignment horizontal="right" vertical="top"/>
      <protection/>
    </xf>
    <xf numFmtId="0" fontId="11" fillId="0" borderId="1" applyFill="0">
      <alignment horizontal="right" vertical="top"/>
      <protection/>
    </xf>
    <xf numFmtId="181" fontId="11" fillId="0" borderId="2" applyFill="0">
      <alignment horizontal="right" vertical="top"/>
      <protection/>
    </xf>
    <xf numFmtId="0" fontId="11" fillId="0" borderId="1" applyFill="0">
      <alignment horizontal="center" vertical="top" wrapText="1"/>
      <protection/>
    </xf>
    <xf numFmtId="0" fontId="12" fillId="0" borderId="3" applyFill="0">
      <alignment horizontal="center" vertical="center" wrapText="1"/>
      <protection/>
    </xf>
    <xf numFmtId="0" fontId="11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172" fontId="14" fillId="0" borderId="4" applyFill="0">
      <alignment horizontal="centerContinuous" wrapText="1"/>
      <protection/>
    </xf>
    <xf numFmtId="172" fontId="11" fillId="0" borderId="1" applyFill="0">
      <alignment horizontal="center" vertical="top" wrapText="1"/>
      <protection/>
    </xf>
    <xf numFmtId="0" fontId="11" fillId="0" borderId="1" applyFill="0">
      <alignment horizontal="center" wrapText="1"/>
      <protection/>
    </xf>
    <xf numFmtId="187" fontId="11" fillId="0" borderId="1" applyFill="0">
      <alignment/>
      <protection/>
    </xf>
    <xf numFmtId="183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/>
      <protection/>
    </xf>
    <xf numFmtId="177" fontId="11" fillId="0" borderId="3" applyFill="0">
      <alignment horizontal="right"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5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1" fontId="12" fillId="0" borderId="3" applyNumberFormat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0">
      <alignment horizontal="right"/>
      <protection/>
    </xf>
    <xf numFmtId="0" fontId="11" fillId="0" borderId="0" applyFill="0">
      <alignment horizontal="left"/>
      <protection/>
    </xf>
    <xf numFmtId="0" fontId="19" fillId="0" borderId="0" applyFill="0">
      <alignment horizontal="centerContinuous" vertical="center"/>
      <protection/>
    </xf>
    <xf numFmtId="186" fontId="20" fillId="0" borderId="0" applyFill="0">
      <alignment horizontal="centerContinuous" vertical="center"/>
      <protection/>
    </xf>
    <xf numFmtId="188" fontId="20" fillId="0" borderId="0" applyFill="0">
      <alignment horizontal="centerContinuous" vertical="center"/>
      <protection/>
    </xf>
    <xf numFmtId="0" fontId="11" fillId="0" borderId="3">
      <alignment horizontal="centerContinuous" wrapText="1"/>
      <protection/>
    </xf>
    <xf numFmtId="184" fontId="21" fillId="0" borderId="0" applyFill="0">
      <alignment horizontal="left"/>
      <protection/>
    </xf>
    <xf numFmtId="185" fontId="22" fillId="0" borderId="0" applyFill="0">
      <alignment horizontal="right"/>
      <protection/>
    </xf>
    <xf numFmtId="0" fontId="11" fillId="0" borderId="5" applyFill="0">
      <alignment/>
      <protection/>
    </xf>
  </cellStyleXfs>
  <cellXfs count="132">
    <xf numFmtId="0" fontId="0" fillId="2" borderId="0" xfId="0" applyNumberFormat="1" applyAlignment="1">
      <alignment/>
    </xf>
    <xf numFmtId="0" fontId="0" fillId="2" borderId="6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7" xfId="0" applyNumberFormat="1" applyBorder="1" applyAlignment="1">
      <alignment horizontal="center"/>
    </xf>
    <xf numFmtId="0" fontId="0" fillId="2" borderId="8" xfId="0" applyNumberFormat="1" applyBorder="1" applyAlignment="1">
      <alignment horizontal="center"/>
    </xf>
    <xf numFmtId="0" fontId="0" fillId="2" borderId="9" xfId="0" applyNumberFormat="1" applyBorder="1" applyAlignment="1">
      <alignment horizontal="center"/>
    </xf>
    <xf numFmtId="0" fontId="0" fillId="2" borderId="10" xfId="0" applyNumberFormat="1" applyBorder="1" applyAlignment="1">
      <alignment horizontal="left" vertical="top"/>
    </xf>
    <xf numFmtId="0" fontId="0" fillId="2" borderId="10" xfId="0" applyNumberFormat="1" applyBorder="1" applyAlignment="1">
      <alignment horizontal="center" vertical="top"/>
    </xf>
    <xf numFmtId="1" fontId="0" fillId="2" borderId="11" xfId="0" applyNumberFormat="1" applyBorder="1" applyAlignment="1">
      <alignment vertical="top"/>
    </xf>
    <xf numFmtId="0" fontId="0" fillId="2" borderId="11" xfId="0" applyNumberFormat="1" applyBorder="1" applyAlignment="1">
      <alignment horizontal="center" vertical="top"/>
    </xf>
    <xf numFmtId="0" fontId="0" fillId="2" borderId="11" xfId="0" applyNumberFormat="1" applyBorder="1" applyAlignment="1">
      <alignment vertical="top"/>
    </xf>
    <xf numFmtId="1" fontId="0" fillId="2" borderId="11" xfId="0" applyNumberFormat="1" applyBorder="1" applyAlignment="1">
      <alignment horizontal="center" vertical="top"/>
    </xf>
    <xf numFmtId="0" fontId="0" fillId="2" borderId="12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7" xfId="0" applyNumberFormat="1" applyBorder="1" applyAlignment="1">
      <alignment horizontal="center" vertical="top"/>
    </xf>
    <xf numFmtId="0" fontId="2" fillId="2" borderId="10" xfId="0" applyNumberFormat="1" applyFont="1" applyBorder="1" applyAlignment="1">
      <alignment vertical="top"/>
    </xf>
    <xf numFmtId="0" fontId="4" fillId="2" borderId="6" xfId="0" applyNumberFormat="1" applyFont="1" applyBorder="1" applyAlignment="1">
      <alignment/>
    </xf>
    <xf numFmtId="166" fontId="0" fillId="2" borderId="0" xfId="0" applyNumberFormat="1" applyAlignment="1">
      <alignment horizontal="right"/>
    </xf>
    <xf numFmtId="166" fontId="0" fillId="2" borderId="9" xfId="0" applyNumberFormat="1" applyBorder="1" applyAlignment="1">
      <alignment horizontal="right"/>
    </xf>
    <xf numFmtId="166" fontId="0" fillId="2" borderId="11" xfId="0" applyNumberFormat="1" applyBorder="1" applyAlignment="1">
      <alignment horizontal="right"/>
    </xf>
    <xf numFmtId="166" fontId="0" fillId="2" borderId="13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14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6" xfId="0" applyNumberFormat="1" applyBorder="1" applyAlignment="1">
      <alignment horizontal="center"/>
    </xf>
    <xf numFmtId="166" fontId="0" fillId="2" borderId="5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" borderId="10" xfId="0" applyNumberFormat="1" applyFont="1" applyFill="1" applyBorder="1" applyAlignment="1" applyProtection="1">
      <alignment horizontal="left" vertical="center"/>
      <protection/>
    </xf>
    <xf numFmtId="172" fontId="2" fillId="3" borderId="10" xfId="0" applyNumberFormat="1" applyFont="1" applyFill="1" applyBorder="1" applyAlignment="1" applyProtection="1">
      <alignment horizontal="left" vertical="center" wrapText="1"/>
      <protection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13" xfId="0" applyNumberFormat="1" applyFont="1" applyBorder="1" applyAlignment="1">
      <alignment horizontal="center" vertical="center"/>
    </xf>
    <xf numFmtId="0" fontId="2" fillId="2" borderId="10" xfId="0" applyNumberFormat="1" applyFont="1" applyBorder="1" applyAlignment="1">
      <alignment horizontal="center" vertical="center"/>
    </xf>
    <xf numFmtId="166" fontId="0" fillId="2" borderId="11" xfId="0" applyNumberFormat="1" applyBorder="1" applyAlignment="1">
      <alignment horizontal="right" vertical="center"/>
    </xf>
    <xf numFmtId="166" fontId="0" fillId="2" borderId="13" xfId="0" applyNumberFormat="1" applyBorder="1" applyAlignment="1">
      <alignment horizontal="right" vertical="center"/>
    </xf>
    <xf numFmtId="0" fontId="0" fillId="2" borderId="15" xfId="0" applyNumberFormat="1" applyBorder="1" applyAlignment="1">
      <alignment vertical="top"/>
    </xf>
    <xf numFmtId="0" fontId="0" fillId="2" borderId="16" xfId="0" applyNumberFormat="1" applyBorder="1" applyAlignment="1">
      <alignment/>
    </xf>
    <xf numFmtId="0" fontId="0" fillId="2" borderId="15" xfId="0" applyNumberFormat="1" applyBorder="1" applyAlignment="1">
      <alignment horizontal="center"/>
    </xf>
    <xf numFmtId="0" fontId="0" fillId="2" borderId="17" xfId="0" applyNumberFormat="1" applyBorder="1" applyAlignment="1">
      <alignment/>
    </xf>
    <xf numFmtId="0" fontId="0" fillId="2" borderId="17" xfId="0" applyNumberFormat="1" applyBorder="1" applyAlignment="1">
      <alignment horizontal="center"/>
    </xf>
    <xf numFmtId="166" fontId="0" fillId="2" borderId="17" xfId="0" applyNumberFormat="1" applyBorder="1" applyAlignment="1">
      <alignment horizontal="right"/>
    </xf>
    <xf numFmtId="0" fontId="0" fillId="2" borderId="18" xfId="0" applyNumberFormat="1" applyBorder="1" applyAlignment="1">
      <alignment vertical="top"/>
    </xf>
    <xf numFmtId="0" fontId="0" fillId="2" borderId="5" xfId="0" applyNumberFormat="1" applyBorder="1" applyAlignment="1">
      <alignment/>
    </xf>
    <xf numFmtId="0" fontId="0" fillId="2" borderId="5" xfId="0" applyNumberFormat="1" applyBorder="1" applyAlignment="1">
      <alignment horizontal="center"/>
    </xf>
    <xf numFmtId="166" fontId="0" fillId="2" borderId="7" xfId="0" applyNumberFormat="1" applyBorder="1" applyAlignment="1">
      <alignment horizontal="center"/>
    </xf>
    <xf numFmtId="0" fontId="0" fillId="2" borderId="11" xfId="0" applyNumberFormat="1" applyBorder="1" applyAlignment="1">
      <alignment horizontal="right"/>
    </xf>
    <xf numFmtId="166" fontId="0" fillId="2" borderId="19" xfId="0" applyNumberFormat="1" applyBorder="1" applyAlignment="1">
      <alignment horizontal="right"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3" fontId="4" fillId="0" borderId="1" xfId="0" applyNumberFormat="1" applyFont="1" applyFill="1" applyBorder="1" applyAlignment="1" applyProtection="1">
      <alignment horizontal="center" vertical="center" wrapText="1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72" fontId="4" fillId="0" borderId="1" xfId="0" applyNumberFormat="1" applyFont="1" applyFill="1" applyBorder="1" applyAlignment="1" applyProtection="1">
      <alignment vertical="center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173" fontId="0" fillId="0" borderId="1" xfId="0" applyNumberFormat="1" applyFont="1" applyFill="1" applyBorder="1" applyAlignment="1" applyProtection="1">
      <alignment horizontal="left" vertical="top"/>
      <protection/>
    </xf>
    <xf numFmtId="172" fontId="0" fillId="0" borderId="20" xfId="0" applyNumberFormat="1" applyFont="1" applyFill="1" applyBorder="1" applyAlignment="1" applyProtection="1">
      <alignment horizontal="left" vertical="top"/>
      <protection/>
    </xf>
    <xf numFmtId="179" fontId="0" fillId="0" borderId="1" xfId="0" applyNumberFormat="1" applyFont="1" applyFill="1" applyBorder="1" applyAlignment="1" applyProtection="1">
      <alignment horizontal="right" vertical="top" wrapText="1"/>
      <protection/>
    </xf>
    <xf numFmtId="173" fontId="0" fillId="0" borderId="20" xfId="0" applyNumberFormat="1" applyFont="1" applyFill="1" applyBorder="1" applyAlignment="1" applyProtection="1">
      <alignment horizontal="left" vertical="top" wrapText="1"/>
      <protection/>
    </xf>
    <xf numFmtId="172" fontId="0" fillId="0" borderId="21" xfId="0" applyNumberFormat="1" applyFont="1" applyFill="1" applyBorder="1" applyAlignment="1" applyProtection="1">
      <alignment horizontal="center" vertical="top" wrapText="1"/>
      <protection/>
    </xf>
    <xf numFmtId="176" fontId="4" fillId="0" borderId="1" xfId="0" applyNumberFormat="1" applyFont="1" applyFill="1" applyBorder="1" applyAlignment="1" applyProtection="1">
      <alignment horizontal="center"/>
      <protection/>
    </xf>
    <xf numFmtId="172" fontId="0" fillId="0" borderId="1" xfId="0" applyNumberFormat="1" applyFont="1" applyFill="1" applyBorder="1" applyAlignment="1" applyProtection="1">
      <alignment horizontal="centerContinuous" wrapText="1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173" fontId="0" fillId="0" borderId="0" xfId="0" applyNumberFormat="1" applyFont="1" applyFill="1" applyBorder="1" applyAlignment="1" applyProtection="1">
      <alignment horizontal="left" vertical="top"/>
      <protection/>
    </xf>
    <xf numFmtId="172" fontId="0" fillId="0" borderId="0" xfId="0" applyNumberFormat="1" applyFont="1" applyFill="1" applyBorder="1" applyAlignment="1" applyProtection="1">
      <alignment horizontal="left" vertical="top" wrapText="1"/>
      <protection/>
    </xf>
    <xf numFmtId="172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1" fontId="0" fillId="0" borderId="0" xfId="0" applyNumberFormat="1" applyFont="1" applyFill="1" applyBorder="1" applyAlignment="1" applyProtection="1">
      <alignment horizontal="right" vertical="top"/>
      <protection/>
    </xf>
    <xf numFmtId="0" fontId="0" fillId="2" borderId="15" xfId="0" applyNumberFormat="1" applyBorder="1" applyAlignment="1">
      <alignment horizontal="right"/>
    </xf>
    <xf numFmtId="0" fontId="0" fillId="2" borderId="22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centerContinuous" vertical="center"/>
    </xf>
    <xf numFmtId="0" fontId="0" fillId="2" borderId="0" xfId="0" applyNumberFormat="1" applyBorder="1" applyAlignment="1">
      <alignment horizontal="centerContinuous" vertical="center"/>
    </xf>
    <xf numFmtId="2" fontId="0" fillId="2" borderId="6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right"/>
    </xf>
    <xf numFmtId="166" fontId="0" fillId="2" borderId="10" xfId="0" applyNumberFormat="1" applyBorder="1" applyAlignment="1">
      <alignment horizontal="right" vertical="center"/>
    </xf>
    <xf numFmtId="166" fontId="0" fillId="2" borderId="10" xfId="0" applyNumberFormat="1" applyBorder="1" applyAlignment="1">
      <alignment horizontal="right"/>
    </xf>
    <xf numFmtId="174" fontId="0" fillId="0" borderId="23" xfId="0" applyNumberFormat="1" applyFont="1" applyFill="1" applyBorder="1" applyAlignment="1" applyProtection="1">
      <alignment vertical="top"/>
      <protection/>
    </xf>
    <xf numFmtId="177" fontId="0" fillId="0" borderId="23" xfId="0" applyNumberFormat="1" applyFont="1" applyFill="1" applyBorder="1" applyAlignment="1" applyProtection="1">
      <alignment horizontal="centerContinuous"/>
      <protection/>
    </xf>
    <xf numFmtId="174" fontId="0" fillId="0" borderId="23" xfId="0" applyNumberFormat="1" applyFont="1" applyFill="1" applyBorder="1" applyAlignment="1" applyProtection="1">
      <alignment vertical="top" wrapText="1"/>
      <protection/>
    </xf>
    <xf numFmtId="0" fontId="0" fillId="2" borderId="24" xfId="0" applyNumberFormat="1" applyBorder="1" applyAlignment="1">
      <alignment horizontal="right"/>
    </xf>
    <xf numFmtId="2" fontId="0" fillId="0" borderId="1" xfId="0" applyNumberFormat="1" applyFont="1" applyFill="1" applyBorder="1" applyAlignment="1" applyProtection="1">
      <alignment horizontal="right" vertical="top"/>
      <protection/>
    </xf>
    <xf numFmtId="0" fontId="0" fillId="2" borderId="0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top" wrapText="1" shrinkToFit="1"/>
      <protection/>
    </xf>
    <xf numFmtId="0" fontId="9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Border="1" applyAlignment="1" applyProtection="1">
      <alignment/>
      <protection/>
    </xf>
    <xf numFmtId="166" fontId="0" fillId="2" borderId="25" xfId="0" applyNumberFormat="1" applyBorder="1" applyAlignment="1">
      <alignment horizontal="center"/>
    </xf>
    <xf numFmtId="166" fontId="0" fillId="2" borderId="26" xfId="0" applyNumberFormat="1" applyBorder="1" applyAlignment="1">
      <alignment horizontal="center"/>
    </xf>
    <xf numFmtId="0" fontId="0" fillId="2" borderId="20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20" xfId="0" applyNumberFormat="1" applyBorder="1" applyAlignment="1" quotePrefix="1">
      <alignment/>
    </xf>
    <xf numFmtId="0" fontId="0" fillId="2" borderId="0" xfId="0" applyNumberFormat="1" applyBorder="1" applyAlignment="1" quotePrefix="1">
      <alignment/>
    </xf>
    <xf numFmtId="0" fontId="0" fillId="2" borderId="21" xfId="0" applyNumberFormat="1" applyBorder="1" applyAlignment="1" quotePrefix="1">
      <alignment/>
    </xf>
    <xf numFmtId="1" fontId="6" fillId="2" borderId="27" xfId="0" applyNumberFormat="1" applyFont="1" applyBorder="1" applyAlignment="1">
      <alignment horizontal="left" vertical="center" wrapText="1"/>
    </xf>
    <xf numFmtId="1" fontId="6" fillId="2" borderId="28" xfId="0" applyNumberFormat="1" applyFont="1" applyBorder="1" applyAlignment="1">
      <alignment horizontal="left" vertical="center" wrapText="1"/>
    </xf>
    <xf numFmtId="1" fontId="6" fillId="2" borderId="29" xfId="0" applyNumberFormat="1" applyFont="1" applyBorder="1" applyAlignment="1">
      <alignment horizontal="left" vertical="center" wrapText="1"/>
    </xf>
    <xf numFmtId="0" fontId="0" fillId="2" borderId="30" xfId="0" applyNumberFormat="1" applyBorder="1" applyAlignment="1">
      <alignment/>
    </xf>
    <xf numFmtId="0" fontId="0" fillId="2" borderId="28" xfId="0" applyNumberFormat="1" applyBorder="1" applyAlignment="1">
      <alignment/>
    </xf>
    <xf numFmtId="1" fontId="6" fillId="2" borderId="31" xfId="0" applyNumberFormat="1" applyFont="1" applyBorder="1" applyAlignment="1">
      <alignment horizontal="left" vertical="center" wrapText="1"/>
    </xf>
    <xf numFmtId="1" fontId="6" fillId="2" borderId="32" xfId="0" applyNumberFormat="1" applyFont="1" applyBorder="1" applyAlignment="1">
      <alignment horizontal="left" vertical="center" wrapText="1"/>
    </xf>
    <xf numFmtId="1" fontId="6" fillId="2" borderId="33" xfId="0" applyNumberFormat="1" applyFont="1" applyBorder="1" applyAlignment="1">
      <alignment horizontal="left" vertical="center" wrapText="1"/>
    </xf>
    <xf numFmtId="1" fontId="3" fillId="2" borderId="31" xfId="0" applyNumberFormat="1" applyFont="1" applyBorder="1" applyAlignment="1">
      <alignment horizontal="left" vertical="center" wrapText="1"/>
    </xf>
    <xf numFmtId="1" fontId="3" fillId="2" borderId="32" xfId="0" applyNumberFormat="1" applyFont="1" applyBorder="1" applyAlignment="1">
      <alignment horizontal="left" vertical="center" wrapText="1"/>
    </xf>
    <xf numFmtId="1" fontId="3" fillId="2" borderId="33" xfId="0" applyNumberFormat="1" applyFont="1" applyBorder="1" applyAlignment="1">
      <alignment horizontal="left" vertical="center" wrapText="1"/>
    </xf>
    <xf numFmtId="1" fontId="3" fillId="2" borderId="34" xfId="0" applyNumberFormat="1" applyFont="1" applyBorder="1" applyAlignment="1">
      <alignment horizontal="left" vertical="center" wrapText="1"/>
    </xf>
    <xf numFmtId="1" fontId="3" fillId="2" borderId="35" xfId="0" applyNumberFormat="1" applyFont="1" applyBorder="1" applyAlignment="1">
      <alignment horizontal="left" vertical="center" wrapText="1"/>
    </xf>
    <xf numFmtId="1" fontId="3" fillId="2" borderId="36" xfId="0" applyNumberFormat="1" applyFont="1" applyBorder="1" applyAlignment="1">
      <alignment horizontal="left" vertical="center" wrapText="1"/>
    </xf>
  </cellXfs>
  <cellStyles count="34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ull" xfId="37"/>
    <cellStyle name="Percent" xfId="38"/>
    <cellStyle name="Regular" xfId="39"/>
    <cellStyle name="TitleA" xfId="40"/>
    <cellStyle name="TitleC" xfId="41"/>
    <cellStyle name="TitleE8" xfId="42"/>
    <cellStyle name="TitleE8x" xfId="43"/>
    <cellStyle name="TitleF" xfId="44"/>
    <cellStyle name="TitleT" xfId="45"/>
    <cellStyle name="TitleYC89" xfId="46"/>
    <cellStyle name="TitleZ" xfId="47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18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8.77734375" defaultRowHeight="15"/>
  <cols>
    <col min="1" max="1" width="7.6640625" style="22" hidden="1" customWidth="1"/>
    <col min="2" max="2" width="8.77734375" style="13" customWidth="1"/>
    <col min="3" max="3" width="36.77734375" style="0" customWidth="1"/>
    <col min="4" max="4" width="12.77734375" style="24" customWidth="1"/>
    <col min="5" max="5" width="6.77734375" style="0" customWidth="1"/>
    <col min="6" max="6" width="11.77734375" style="0" customWidth="1"/>
    <col min="7" max="7" width="11.77734375" style="22" customWidth="1"/>
    <col min="8" max="8" width="16.77734375" style="90" customWidth="1"/>
    <col min="9" max="9" width="42.6640625" style="98" customWidth="1"/>
    <col min="10" max="16384" width="10.5546875" style="98" customWidth="1"/>
  </cols>
  <sheetData>
    <row r="1" spans="1:8" ht="15">
      <c r="A1" s="30"/>
      <c r="B1" s="28" t="s">
        <v>0</v>
      </c>
      <c r="C1" s="29"/>
      <c r="D1" s="29"/>
      <c r="E1" s="29"/>
      <c r="F1" s="29"/>
      <c r="G1" s="30"/>
      <c r="H1" s="87"/>
    </row>
    <row r="2" spans="1:8" ht="15">
      <c r="A2" s="27"/>
      <c r="B2" s="14" t="s">
        <v>21</v>
      </c>
      <c r="C2" s="2"/>
      <c r="D2" s="2"/>
      <c r="E2" s="2"/>
      <c r="F2" s="2"/>
      <c r="G2" s="27"/>
      <c r="H2" s="88"/>
    </row>
    <row r="3" spans="1:8" ht="15">
      <c r="A3" s="18"/>
      <c r="B3" s="13" t="s">
        <v>1</v>
      </c>
      <c r="C3" s="34"/>
      <c r="D3" s="34"/>
      <c r="E3" s="34"/>
      <c r="F3" s="34"/>
      <c r="G3" s="33"/>
      <c r="H3" s="89"/>
    </row>
    <row r="4" spans="1:8" ht="15">
      <c r="A4" s="48" t="s">
        <v>20</v>
      </c>
      <c r="B4" s="15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9" t="s">
        <v>8</v>
      </c>
      <c r="H4" s="3" t="s">
        <v>9</v>
      </c>
    </row>
    <row r="5" spans="1:8" ht="15" thickBot="1">
      <c r="A5" s="23"/>
      <c r="B5" s="39"/>
      <c r="C5" s="40"/>
      <c r="D5" s="41" t="s">
        <v>10</v>
      </c>
      <c r="E5" s="42"/>
      <c r="F5" s="43" t="s">
        <v>11</v>
      </c>
      <c r="G5" s="44"/>
      <c r="H5" s="85"/>
    </row>
    <row r="6" spans="1:8" s="99" customFormat="1" ht="30" customHeight="1" thickTop="1">
      <c r="A6" s="37"/>
      <c r="B6" s="36" t="s">
        <v>12</v>
      </c>
      <c r="C6" s="118" t="s">
        <v>67</v>
      </c>
      <c r="D6" s="119"/>
      <c r="E6" s="119"/>
      <c r="F6" s="120"/>
      <c r="G6" s="37"/>
      <c r="H6" s="91" t="s">
        <v>2</v>
      </c>
    </row>
    <row r="7" spans="1:8" ht="36" customHeight="1">
      <c r="A7" s="20"/>
      <c r="B7" s="16"/>
      <c r="C7" s="31" t="s">
        <v>16</v>
      </c>
      <c r="D7" s="11"/>
      <c r="E7" s="9" t="s">
        <v>2</v>
      </c>
      <c r="F7" s="9" t="s">
        <v>2</v>
      </c>
      <c r="G7" s="20"/>
      <c r="H7" s="92"/>
    </row>
    <row r="8" spans="1:10" s="100" customFormat="1" ht="30" customHeight="1">
      <c r="A8" s="63" t="s">
        <v>68</v>
      </c>
      <c r="B8" s="65" t="s">
        <v>25</v>
      </c>
      <c r="C8" s="52" t="s">
        <v>70</v>
      </c>
      <c r="D8" s="53" t="s">
        <v>213</v>
      </c>
      <c r="E8" s="54" t="s">
        <v>26</v>
      </c>
      <c r="F8" s="55">
        <v>1700</v>
      </c>
      <c r="G8" s="56"/>
      <c r="H8" s="93">
        <f>ROUND(G8*F8,2)</f>
        <v>0</v>
      </c>
      <c r="I8" s="78"/>
      <c r="J8" s="75"/>
    </row>
    <row r="9" spans="1:10" s="101" customFormat="1" ht="30" customHeight="1">
      <c r="A9" s="66" t="s">
        <v>71</v>
      </c>
      <c r="B9" s="65" t="s">
        <v>27</v>
      </c>
      <c r="C9" s="52" t="s">
        <v>73</v>
      </c>
      <c r="D9" s="53" t="s">
        <v>213</v>
      </c>
      <c r="E9" s="54" t="s">
        <v>28</v>
      </c>
      <c r="F9" s="55">
        <v>2845</v>
      </c>
      <c r="G9" s="56"/>
      <c r="H9" s="93">
        <f>ROUND(G9*F9,2)</f>
        <v>0</v>
      </c>
      <c r="I9" s="78"/>
      <c r="J9" s="75"/>
    </row>
    <row r="10" spans="1:10" s="100" customFormat="1" ht="32.25" customHeight="1">
      <c r="A10" s="66" t="s">
        <v>231</v>
      </c>
      <c r="B10" s="65" t="s">
        <v>69</v>
      </c>
      <c r="C10" s="52" t="s">
        <v>75</v>
      </c>
      <c r="D10" s="53" t="s">
        <v>213</v>
      </c>
      <c r="E10" s="54"/>
      <c r="F10" s="55"/>
      <c r="G10" s="67"/>
      <c r="H10" s="93"/>
      <c r="I10" s="78"/>
      <c r="J10" s="75"/>
    </row>
    <row r="11" spans="1:10" s="100" customFormat="1" ht="30" customHeight="1">
      <c r="A11" s="63" t="s">
        <v>233</v>
      </c>
      <c r="B11" s="51" t="s">
        <v>29</v>
      </c>
      <c r="C11" s="52" t="s">
        <v>230</v>
      </c>
      <c r="D11" s="53" t="s">
        <v>2</v>
      </c>
      <c r="E11" s="54" t="s">
        <v>30</v>
      </c>
      <c r="F11" s="55">
        <v>2520</v>
      </c>
      <c r="G11" s="56"/>
      <c r="H11" s="93">
        <f>ROUND(G11*F11,2)</f>
        <v>0</v>
      </c>
      <c r="I11" s="78"/>
      <c r="J11" s="75"/>
    </row>
    <row r="12" spans="1:10" s="100" customFormat="1" ht="32.25" customHeight="1">
      <c r="A12" s="66" t="s">
        <v>31</v>
      </c>
      <c r="B12" s="65" t="s">
        <v>72</v>
      </c>
      <c r="C12" s="52" t="s">
        <v>32</v>
      </c>
      <c r="D12" s="53" t="s">
        <v>213</v>
      </c>
      <c r="E12" s="54" t="s">
        <v>26</v>
      </c>
      <c r="F12" s="55">
        <v>235</v>
      </c>
      <c r="G12" s="56"/>
      <c r="H12" s="93">
        <f>ROUND(G12*F12,2)</f>
        <v>0</v>
      </c>
      <c r="I12" s="78"/>
      <c r="J12" s="75"/>
    </row>
    <row r="13" spans="1:10" s="101" customFormat="1" ht="30" customHeight="1">
      <c r="A13" s="63" t="s">
        <v>33</v>
      </c>
      <c r="B13" s="65" t="s">
        <v>173</v>
      </c>
      <c r="C13" s="52" t="s">
        <v>34</v>
      </c>
      <c r="D13" s="53" t="s">
        <v>213</v>
      </c>
      <c r="E13" s="54" t="s">
        <v>28</v>
      </c>
      <c r="F13" s="55">
        <v>1650</v>
      </c>
      <c r="G13" s="56"/>
      <c r="H13" s="93">
        <f>ROUND(G13*F13,2)</f>
        <v>0</v>
      </c>
      <c r="I13" s="78"/>
      <c r="J13" s="75"/>
    </row>
    <row r="14" spans="1:10" s="101" customFormat="1" ht="30" customHeight="1">
      <c r="A14" s="63" t="s">
        <v>78</v>
      </c>
      <c r="B14" s="65" t="s">
        <v>174</v>
      </c>
      <c r="C14" s="52" t="s">
        <v>80</v>
      </c>
      <c r="D14" s="53" t="s">
        <v>213</v>
      </c>
      <c r="E14" s="54" t="s">
        <v>26</v>
      </c>
      <c r="F14" s="55">
        <v>400</v>
      </c>
      <c r="G14" s="56"/>
      <c r="H14" s="93">
        <f>ROUND(G14*F14,2)</f>
        <v>0</v>
      </c>
      <c r="I14" s="102"/>
      <c r="J14" s="75"/>
    </row>
    <row r="15" spans="1:10" s="100" customFormat="1" ht="30" customHeight="1">
      <c r="A15" s="66" t="s">
        <v>206</v>
      </c>
      <c r="B15" s="65" t="s">
        <v>74</v>
      </c>
      <c r="C15" s="52" t="s">
        <v>207</v>
      </c>
      <c r="D15" s="53" t="s">
        <v>213</v>
      </c>
      <c r="E15" s="54"/>
      <c r="F15" s="55"/>
      <c r="G15" s="67"/>
      <c r="H15" s="93"/>
      <c r="I15" s="78"/>
      <c r="J15" s="75"/>
    </row>
    <row r="16" spans="1:10" s="100" customFormat="1" ht="30" customHeight="1">
      <c r="A16" s="63" t="s">
        <v>208</v>
      </c>
      <c r="B16" s="51" t="s">
        <v>29</v>
      </c>
      <c r="C16" s="52" t="s">
        <v>209</v>
      </c>
      <c r="D16" s="53" t="s">
        <v>2</v>
      </c>
      <c r="E16" s="54" t="s">
        <v>35</v>
      </c>
      <c r="F16" s="55">
        <v>20</v>
      </c>
      <c r="G16" s="56"/>
      <c r="H16" s="93">
        <f>ROUND(G16*F16,2)</f>
        <v>0</v>
      </c>
      <c r="I16" s="78"/>
      <c r="J16" s="75"/>
    </row>
    <row r="17" spans="1:10" s="101" customFormat="1" ht="43.5" customHeight="1">
      <c r="A17" s="66" t="s">
        <v>168</v>
      </c>
      <c r="B17" s="65" t="s">
        <v>175</v>
      </c>
      <c r="C17" s="52" t="s">
        <v>169</v>
      </c>
      <c r="D17" s="53" t="s">
        <v>82</v>
      </c>
      <c r="E17" s="54" t="s">
        <v>28</v>
      </c>
      <c r="F17" s="55">
        <v>2845</v>
      </c>
      <c r="G17" s="56"/>
      <c r="H17" s="93">
        <f>ROUND(G17*F17,2)</f>
        <v>0</v>
      </c>
      <c r="I17" s="78"/>
      <c r="J17" s="75"/>
    </row>
    <row r="18" spans="1:10" s="100" customFormat="1" ht="34.5" customHeight="1">
      <c r="A18" s="73"/>
      <c r="B18" s="57"/>
      <c r="C18" s="62" t="s">
        <v>83</v>
      </c>
      <c r="D18" s="74"/>
      <c r="E18" s="74"/>
      <c r="F18" s="74"/>
      <c r="G18" s="67"/>
      <c r="H18" s="94"/>
      <c r="I18" s="78"/>
      <c r="J18" s="75"/>
    </row>
    <row r="19" spans="1:10" s="100" customFormat="1" ht="43.5" customHeight="1">
      <c r="A19" s="61" t="s">
        <v>90</v>
      </c>
      <c r="B19" s="65" t="s">
        <v>76</v>
      </c>
      <c r="C19" s="52" t="s">
        <v>37</v>
      </c>
      <c r="D19" s="53" t="s">
        <v>86</v>
      </c>
      <c r="E19" s="54"/>
      <c r="F19" s="55"/>
      <c r="G19" s="67"/>
      <c r="H19" s="93"/>
      <c r="I19" s="78"/>
      <c r="J19" s="75"/>
    </row>
    <row r="20" spans="1:10" s="101" customFormat="1" ht="30" customHeight="1">
      <c r="A20" s="61" t="s">
        <v>91</v>
      </c>
      <c r="B20" s="51" t="s">
        <v>176</v>
      </c>
      <c r="C20" s="52" t="s">
        <v>88</v>
      </c>
      <c r="D20" s="53" t="s">
        <v>38</v>
      </c>
      <c r="E20" s="54"/>
      <c r="F20" s="55"/>
      <c r="G20" s="67"/>
      <c r="H20" s="93"/>
      <c r="I20" s="78"/>
      <c r="J20" s="75"/>
    </row>
    <row r="21" spans="1:10" s="101" customFormat="1" ht="30" customHeight="1">
      <c r="A21" s="61" t="s">
        <v>92</v>
      </c>
      <c r="B21" s="58" t="s">
        <v>93</v>
      </c>
      <c r="C21" s="52" t="s">
        <v>94</v>
      </c>
      <c r="D21" s="53"/>
      <c r="E21" s="54" t="s">
        <v>28</v>
      </c>
      <c r="F21" s="55">
        <v>5</v>
      </c>
      <c r="G21" s="56"/>
      <c r="H21" s="93">
        <f>ROUND(G21*F21,2)</f>
        <v>0</v>
      </c>
      <c r="I21" s="103"/>
      <c r="J21" s="75"/>
    </row>
    <row r="22" spans="1:10" s="101" customFormat="1" ht="30" customHeight="1">
      <c r="A22" s="61" t="s">
        <v>95</v>
      </c>
      <c r="B22" s="58" t="s">
        <v>96</v>
      </c>
      <c r="C22" s="52" t="s">
        <v>97</v>
      </c>
      <c r="D22" s="53"/>
      <c r="E22" s="54" t="s">
        <v>28</v>
      </c>
      <c r="F22" s="55">
        <v>20</v>
      </c>
      <c r="G22" s="56"/>
      <c r="H22" s="93">
        <f>ROUND(G22*F22,2)</f>
        <v>0</v>
      </c>
      <c r="I22" s="78"/>
      <c r="J22" s="75"/>
    </row>
    <row r="23" spans="1:10" s="100" customFormat="1" ht="43.5" customHeight="1">
      <c r="A23" s="61" t="s">
        <v>84</v>
      </c>
      <c r="B23" s="65" t="s">
        <v>177</v>
      </c>
      <c r="C23" s="52" t="s">
        <v>85</v>
      </c>
      <c r="D23" s="53" t="s">
        <v>86</v>
      </c>
      <c r="E23" s="54"/>
      <c r="F23" s="55"/>
      <c r="G23" s="67"/>
      <c r="H23" s="93"/>
      <c r="I23" s="78"/>
      <c r="J23" s="75"/>
    </row>
    <row r="24" spans="1:10" s="101" customFormat="1" ht="30" customHeight="1">
      <c r="A24" s="61" t="s">
        <v>87</v>
      </c>
      <c r="B24" s="51" t="s">
        <v>29</v>
      </c>
      <c r="C24" s="52" t="s">
        <v>88</v>
      </c>
      <c r="D24" s="53" t="s">
        <v>2</v>
      </c>
      <c r="E24" s="54" t="s">
        <v>28</v>
      </c>
      <c r="F24" s="55">
        <v>12</v>
      </c>
      <c r="G24" s="56"/>
      <c r="H24" s="93">
        <f>ROUND(G24*F24,2)</f>
        <v>0</v>
      </c>
      <c r="I24" s="78"/>
      <c r="J24" s="75"/>
    </row>
    <row r="25" spans="1:10" s="100" customFormat="1" ht="43.5" customHeight="1">
      <c r="A25" s="63" t="s">
        <v>41</v>
      </c>
      <c r="B25" s="65" t="s">
        <v>77</v>
      </c>
      <c r="C25" s="52" t="s">
        <v>42</v>
      </c>
      <c r="D25" s="53" t="s">
        <v>89</v>
      </c>
      <c r="E25" s="54"/>
      <c r="F25" s="59"/>
      <c r="G25" s="67"/>
      <c r="H25" s="95"/>
      <c r="I25" s="78"/>
      <c r="J25" s="75"/>
    </row>
    <row r="26" spans="1:10" s="100" customFormat="1" ht="43.5" customHeight="1">
      <c r="A26" s="63" t="s">
        <v>65</v>
      </c>
      <c r="B26" s="51" t="s">
        <v>29</v>
      </c>
      <c r="C26" s="52" t="s">
        <v>66</v>
      </c>
      <c r="D26" s="53" t="s">
        <v>2</v>
      </c>
      <c r="E26" s="54" t="s">
        <v>28</v>
      </c>
      <c r="F26" s="59">
        <v>70</v>
      </c>
      <c r="G26" s="56"/>
      <c r="H26" s="93">
        <f>ROUND(G26*F26,2)</f>
        <v>0</v>
      </c>
      <c r="I26" s="78"/>
      <c r="J26" s="75"/>
    </row>
    <row r="27" spans="1:10" s="100" customFormat="1" ht="30" customHeight="1">
      <c r="A27" s="63" t="s">
        <v>98</v>
      </c>
      <c r="B27" s="65" t="s">
        <v>132</v>
      </c>
      <c r="C27" s="52" t="s">
        <v>99</v>
      </c>
      <c r="D27" s="53" t="s">
        <v>100</v>
      </c>
      <c r="E27" s="54" t="s">
        <v>28</v>
      </c>
      <c r="F27" s="59">
        <v>150</v>
      </c>
      <c r="G27" s="56"/>
      <c r="H27" s="93">
        <f>ROUND(G27*F27,2)</f>
        <v>0</v>
      </c>
      <c r="I27" s="102"/>
      <c r="J27" s="75"/>
    </row>
    <row r="28" spans="1:10" s="101" customFormat="1" ht="43.5" customHeight="1">
      <c r="A28" s="63" t="s">
        <v>101</v>
      </c>
      <c r="B28" s="65" t="s">
        <v>178</v>
      </c>
      <c r="C28" s="52" t="s">
        <v>102</v>
      </c>
      <c r="D28" s="53" t="s">
        <v>103</v>
      </c>
      <c r="E28" s="60"/>
      <c r="F28" s="55"/>
      <c r="G28" s="67"/>
      <c r="H28" s="95"/>
      <c r="I28" s="78"/>
      <c r="J28" s="75"/>
    </row>
    <row r="29" spans="1:10" s="101" customFormat="1" ht="30" customHeight="1">
      <c r="A29" s="63" t="s">
        <v>104</v>
      </c>
      <c r="B29" s="51" t="s">
        <v>29</v>
      </c>
      <c r="C29" s="52" t="s">
        <v>40</v>
      </c>
      <c r="D29" s="53"/>
      <c r="E29" s="54"/>
      <c r="F29" s="55"/>
      <c r="G29" s="67"/>
      <c r="H29" s="95"/>
      <c r="I29" s="78"/>
      <c r="J29" s="75"/>
    </row>
    <row r="30" spans="1:10" s="101" customFormat="1" ht="30" customHeight="1">
      <c r="A30" s="63" t="s">
        <v>105</v>
      </c>
      <c r="B30" s="58" t="s">
        <v>93</v>
      </c>
      <c r="C30" s="52" t="s">
        <v>106</v>
      </c>
      <c r="D30" s="53"/>
      <c r="E30" s="54" t="s">
        <v>30</v>
      </c>
      <c r="F30" s="55">
        <v>550</v>
      </c>
      <c r="G30" s="56"/>
      <c r="H30" s="93">
        <f>ROUND(G30*F30,2)</f>
        <v>0</v>
      </c>
      <c r="I30" s="78"/>
      <c r="J30" s="75"/>
    </row>
    <row r="31" spans="1:8" ht="48" customHeight="1">
      <c r="A31" s="20"/>
      <c r="B31" s="7"/>
      <c r="C31" s="32" t="s">
        <v>17</v>
      </c>
      <c r="D31" s="11"/>
      <c r="E31" s="10"/>
      <c r="F31" s="9"/>
      <c r="G31" s="20"/>
      <c r="H31" s="92"/>
    </row>
    <row r="32" spans="1:10" s="100" customFormat="1" ht="30" customHeight="1">
      <c r="A32" s="63" t="s">
        <v>107</v>
      </c>
      <c r="B32" s="65" t="s">
        <v>79</v>
      </c>
      <c r="C32" s="52" t="s">
        <v>108</v>
      </c>
      <c r="D32" s="53" t="s">
        <v>109</v>
      </c>
      <c r="E32" s="54"/>
      <c r="F32" s="59"/>
      <c r="G32" s="67"/>
      <c r="H32" s="95"/>
      <c r="I32" s="78"/>
      <c r="J32" s="75"/>
    </row>
    <row r="33" spans="1:10" s="100" customFormat="1" ht="30" customHeight="1">
      <c r="A33" s="63" t="s">
        <v>110</v>
      </c>
      <c r="B33" s="51" t="s">
        <v>29</v>
      </c>
      <c r="C33" s="52" t="s">
        <v>119</v>
      </c>
      <c r="D33" s="53"/>
      <c r="E33" s="54" t="s">
        <v>35</v>
      </c>
      <c r="F33" s="59">
        <v>1</v>
      </c>
      <c r="G33" s="56"/>
      <c r="H33" s="93">
        <f>ROUND(G33*F33,2)</f>
        <v>0</v>
      </c>
      <c r="I33" s="78"/>
      <c r="J33" s="75"/>
    </row>
    <row r="34" spans="1:10" s="100" customFormat="1" ht="30" customHeight="1">
      <c r="A34" s="63" t="s">
        <v>110</v>
      </c>
      <c r="B34" s="51" t="s">
        <v>36</v>
      </c>
      <c r="C34" s="52" t="s">
        <v>118</v>
      </c>
      <c r="D34" s="53"/>
      <c r="E34" s="54" t="s">
        <v>35</v>
      </c>
      <c r="F34" s="59">
        <v>2</v>
      </c>
      <c r="G34" s="56"/>
      <c r="H34" s="93">
        <f>ROUND(G34*F34,2)</f>
        <v>0</v>
      </c>
      <c r="I34" s="78"/>
      <c r="J34" s="75"/>
    </row>
    <row r="35" spans="1:10" s="104" customFormat="1" ht="30" customHeight="1">
      <c r="A35" s="63"/>
      <c r="B35" s="65" t="s">
        <v>179</v>
      </c>
      <c r="C35" s="52" t="s">
        <v>140</v>
      </c>
      <c r="D35" s="53" t="s">
        <v>109</v>
      </c>
      <c r="E35" s="54"/>
      <c r="F35" s="59"/>
      <c r="G35" s="67"/>
      <c r="H35" s="95"/>
      <c r="I35" s="78"/>
      <c r="J35" s="76"/>
    </row>
    <row r="36" spans="1:10" s="104" customFormat="1" ht="30" customHeight="1">
      <c r="A36" s="63"/>
      <c r="B36" s="51" t="s">
        <v>29</v>
      </c>
      <c r="C36" s="52" t="s">
        <v>141</v>
      </c>
      <c r="D36" s="53"/>
      <c r="E36" s="54" t="s">
        <v>142</v>
      </c>
      <c r="F36" s="70">
        <v>5.5</v>
      </c>
      <c r="G36" s="56"/>
      <c r="H36" s="95">
        <f>ROUND(G36,2)*F36</f>
        <v>0</v>
      </c>
      <c r="I36" s="78"/>
      <c r="J36" s="76"/>
    </row>
    <row r="37" spans="1:10" s="101" customFormat="1" ht="30" customHeight="1">
      <c r="A37" s="63"/>
      <c r="B37" s="65" t="s">
        <v>180</v>
      </c>
      <c r="C37" s="52" t="s">
        <v>214</v>
      </c>
      <c r="D37" s="53" t="s">
        <v>109</v>
      </c>
      <c r="E37" s="54"/>
      <c r="F37" s="59"/>
      <c r="G37" s="67"/>
      <c r="H37" s="95"/>
      <c r="I37" s="78"/>
      <c r="J37" s="75"/>
    </row>
    <row r="38" spans="1:10" s="101" customFormat="1" ht="30" customHeight="1">
      <c r="A38" s="63"/>
      <c r="B38" s="51" t="s">
        <v>29</v>
      </c>
      <c r="C38" s="52" t="s">
        <v>120</v>
      </c>
      <c r="D38" s="53"/>
      <c r="E38" s="54"/>
      <c r="F38" s="59"/>
      <c r="G38" s="67"/>
      <c r="H38" s="95"/>
      <c r="I38" s="78"/>
      <c r="J38" s="75"/>
    </row>
    <row r="39" spans="1:10" s="101" customFormat="1" ht="43.5" customHeight="1">
      <c r="A39" s="63"/>
      <c r="B39" s="58" t="s">
        <v>93</v>
      </c>
      <c r="C39" s="52" t="s">
        <v>226</v>
      </c>
      <c r="D39" s="53"/>
      <c r="E39" s="54" t="s">
        <v>39</v>
      </c>
      <c r="F39" s="59">
        <v>85</v>
      </c>
      <c r="G39" s="56"/>
      <c r="H39" s="93">
        <f>ROUND(G39*F39,2)</f>
        <v>0</v>
      </c>
      <c r="I39" s="78"/>
      <c r="J39" s="75"/>
    </row>
    <row r="40" spans="1:10" s="101" customFormat="1" ht="43.5" customHeight="1">
      <c r="A40" s="63"/>
      <c r="B40" s="58" t="s">
        <v>96</v>
      </c>
      <c r="C40" s="52" t="s">
        <v>225</v>
      </c>
      <c r="D40" s="53"/>
      <c r="E40" s="54" t="s">
        <v>39</v>
      </c>
      <c r="F40" s="59">
        <v>65</v>
      </c>
      <c r="G40" s="56"/>
      <c r="H40" s="93">
        <f>ROUND(G40*F40,2)</f>
        <v>0</v>
      </c>
      <c r="I40" s="78"/>
      <c r="J40" s="75"/>
    </row>
    <row r="41" spans="1:9" s="101" customFormat="1" ht="30" customHeight="1">
      <c r="A41" s="63" t="s">
        <v>111</v>
      </c>
      <c r="B41" s="65" t="s">
        <v>181</v>
      </c>
      <c r="C41" s="52" t="s">
        <v>112</v>
      </c>
      <c r="D41" s="53" t="s">
        <v>109</v>
      </c>
      <c r="E41" s="54"/>
      <c r="F41" s="59"/>
      <c r="G41" s="67"/>
      <c r="H41" s="95"/>
      <c r="I41" s="78"/>
    </row>
    <row r="42" spans="1:9" s="101" customFormat="1" ht="30" customHeight="1">
      <c r="A42" s="63" t="s">
        <v>113</v>
      </c>
      <c r="B42" s="51" t="s">
        <v>29</v>
      </c>
      <c r="C42" s="52" t="s">
        <v>216</v>
      </c>
      <c r="D42" s="53"/>
      <c r="E42" s="54"/>
      <c r="F42" s="59"/>
      <c r="G42" s="67"/>
      <c r="H42" s="95"/>
      <c r="I42" s="78"/>
    </row>
    <row r="43" spans="1:9" s="101" customFormat="1" ht="43.5" customHeight="1">
      <c r="A43" s="63" t="s">
        <v>215</v>
      </c>
      <c r="B43" s="58" t="s">
        <v>93</v>
      </c>
      <c r="C43" s="52" t="s">
        <v>227</v>
      </c>
      <c r="D43" s="53"/>
      <c r="E43" s="54" t="s">
        <v>39</v>
      </c>
      <c r="F43" s="59">
        <v>30</v>
      </c>
      <c r="G43" s="56"/>
      <c r="H43" s="93">
        <f>ROUND(G43*F43,2)</f>
        <v>0</v>
      </c>
      <c r="I43" s="78"/>
    </row>
    <row r="44" spans="1:10" s="105" customFormat="1" ht="30" customHeight="1">
      <c r="A44" s="63" t="s">
        <v>224</v>
      </c>
      <c r="B44" s="65" t="s">
        <v>182</v>
      </c>
      <c r="C44" s="64" t="s">
        <v>217</v>
      </c>
      <c r="D44" s="53" t="s">
        <v>109</v>
      </c>
      <c r="E44" s="54"/>
      <c r="F44" s="59"/>
      <c r="G44" s="67"/>
      <c r="H44" s="95"/>
      <c r="I44" s="78"/>
      <c r="J44" s="75"/>
    </row>
    <row r="45" spans="1:10" s="105" customFormat="1" ht="39.75" customHeight="1">
      <c r="A45" s="63"/>
      <c r="B45" s="51" t="s">
        <v>29</v>
      </c>
      <c r="C45" s="64" t="s">
        <v>143</v>
      </c>
      <c r="D45" s="53"/>
      <c r="E45" s="54" t="s">
        <v>35</v>
      </c>
      <c r="F45" s="59">
        <v>1</v>
      </c>
      <c r="G45" s="56"/>
      <c r="H45" s="93">
        <f>ROUND(G45*F45,2)</f>
        <v>0</v>
      </c>
      <c r="I45" s="78"/>
      <c r="J45" s="75"/>
    </row>
    <row r="46" spans="1:10" s="105" customFormat="1" ht="39.75" customHeight="1">
      <c r="A46" s="63"/>
      <c r="B46" s="51" t="s">
        <v>36</v>
      </c>
      <c r="C46" s="64" t="s">
        <v>221</v>
      </c>
      <c r="D46" s="53"/>
      <c r="E46" s="54" t="s">
        <v>35</v>
      </c>
      <c r="F46" s="59">
        <v>1</v>
      </c>
      <c r="G46" s="56"/>
      <c r="H46" s="93">
        <f>ROUND(G46*F46,2)</f>
        <v>0</v>
      </c>
      <c r="I46" s="78"/>
      <c r="J46" s="75"/>
    </row>
    <row r="47" spans="1:9" s="101" customFormat="1" ht="30" customHeight="1">
      <c r="A47" s="63"/>
      <c r="B47" s="65" t="s">
        <v>81</v>
      </c>
      <c r="C47" s="52" t="s">
        <v>218</v>
      </c>
      <c r="D47" s="53" t="s">
        <v>222</v>
      </c>
      <c r="E47" s="54"/>
      <c r="F47" s="59"/>
      <c r="G47" s="67"/>
      <c r="H47" s="95"/>
      <c r="I47" s="78"/>
    </row>
    <row r="48" spans="1:9" s="101" customFormat="1" ht="30" customHeight="1">
      <c r="A48" s="63"/>
      <c r="B48" s="51" t="s">
        <v>29</v>
      </c>
      <c r="C48" s="52" t="s">
        <v>219</v>
      </c>
      <c r="D48" s="53"/>
      <c r="E48" s="54" t="s">
        <v>39</v>
      </c>
      <c r="F48" s="59">
        <v>150</v>
      </c>
      <c r="G48" s="56"/>
      <c r="H48" s="93">
        <f>ROUND(G48*F48,2)</f>
        <v>0</v>
      </c>
      <c r="I48" s="78"/>
    </row>
    <row r="49" spans="1:9" s="101" customFormat="1" ht="30" customHeight="1">
      <c r="A49" s="63"/>
      <c r="B49" s="65" t="s">
        <v>183</v>
      </c>
      <c r="C49" s="52" t="s">
        <v>220</v>
      </c>
      <c r="D49" s="53" t="s">
        <v>222</v>
      </c>
      <c r="E49" s="54"/>
      <c r="F49" s="59"/>
      <c r="G49" s="67"/>
      <c r="H49" s="95"/>
      <c r="I49" s="78"/>
    </row>
    <row r="50" spans="1:9" s="101" customFormat="1" ht="30" customHeight="1">
      <c r="A50" s="63"/>
      <c r="B50" s="51" t="s">
        <v>29</v>
      </c>
      <c r="C50" s="52" t="s">
        <v>141</v>
      </c>
      <c r="D50" s="53"/>
      <c r="E50" s="54" t="s">
        <v>35</v>
      </c>
      <c r="F50" s="59">
        <v>1</v>
      </c>
      <c r="G50" s="56"/>
      <c r="H50" s="93">
        <f>ROUND(G50*F50,2)</f>
        <v>0</v>
      </c>
      <c r="I50" s="78"/>
    </row>
    <row r="51" spans="1:10" s="101" customFormat="1" ht="30" customHeight="1">
      <c r="A51" s="63" t="s">
        <v>156</v>
      </c>
      <c r="B51" s="65" t="s">
        <v>184</v>
      </c>
      <c r="C51" s="52" t="s">
        <v>157</v>
      </c>
      <c r="D51" s="53" t="s">
        <v>158</v>
      </c>
      <c r="E51" s="54" t="s">
        <v>39</v>
      </c>
      <c r="F51" s="59">
        <v>24</v>
      </c>
      <c r="G51" s="56"/>
      <c r="H51" s="93">
        <f>ROUND(G51*F51,2)</f>
        <v>0</v>
      </c>
      <c r="I51" s="78"/>
      <c r="J51" s="75"/>
    </row>
    <row r="52" spans="1:10" s="101" customFormat="1" ht="30" customHeight="1">
      <c r="A52" s="63" t="s">
        <v>156</v>
      </c>
      <c r="B52" s="65" t="s">
        <v>185</v>
      </c>
      <c r="C52" s="52" t="s">
        <v>235</v>
      </c>
      <c r="D52" s="53" t="s">
        <v>236</v>
      </c>
      <c r="E52" s="54" t="s">
        <v>39</v>
      </c>
      <c r="F52" s="59">
        <v>160</v>
      </c>
      <c r="G52" s="56"/>
      <c r="H52" s="93">
        <f>ROUND(G52*F52,2)</f>
        <v>0</v>
      </c>
      <c r="I52" s="78"/>
      <c r="J52" s="75"/>
    </row>
    <row r="53" spans="1:8" ht="36" customHeight="1">
      <c r="A53" s="20"/>
      <c r="B53" s="16"/>
      <c r="C53" s="32" t="s">
        <v>18</v>
      </c>
      <c r="D53" s="11"/>
      <c r="E53" s="8"/>
      <c r="F53" s="11"/>
      <c r="G53" s="20"/>
      <c r="H53" s="92"/>
    </row>
    <row r="54" spans="1:10" s="100" customFormat="1" ht="30" customHeight="1">
      <c r="A54" s="61" t="s">
        <v>45</v>
      </c>
      <c r="B54" s="65" t="s">
        <v>186</v>
      </c>
      <c r="C54" s="52" t="s">
        <v>46</v>
      </c>
      <c r="D54" s="53" t="s">
        <v>114</v>
      </c>
      <c r="E54" s="54"/>
      <c r="F54" s="55"/>
      <c r="G54" s="67"/>
      <c r="H54" s="93"/>
      <c r="I54" s="78"/>
      <c r="J54" s="75"/>
    </row>
    <row r="55" spans="1:10" s="101" customFormat="1" ht="30" customHeight="1">
      <c r="A55" s="61" t="s">
        <v>115</v>
      </c>
      <c r="B55" s="51" t="s">
        <v>29</v>
      </c>
      <c r="C55" s="52" t="s">
        <v>116</v>
      </c>
      <c r="D55" s="53"/>
      <c r="E55" s="54" t="s">
        <v>28</v>
      </c>
      <c r="F55" s="55">
        <v>100</v>
      </c>
      <c r="G55" s="56"/>
      <c r="H55" s="93">
        <f>ROUND(G55*F55,2)</f>
        <v>0</v>
      </c>
      <c r="I55" s="106"/>
      <c r="J55" s="75"/>
    </row>
    <row r="56" spans="1:10" s="101" customFormat="1" ht="30" customHeight="1">
      <c r="A56" s="61" t="s">
        <v>47</v>
      </c>
      <c r="B56" s="51" t="s">
        <v>36</v>
      </c>
      <c r="C56" s="52" t="s">
        <v>117</v>
      </c>
      <c r="D56" s="53"/>
      <c r="E56" s="54" t="s">
        <v>28</v>
      </c>
      <c r="F56" s="55">
        <v>2500</v>
      </c>
      <c r="G56" s="56"/>
      <c r="H56" s="93">
        <f>ROUND(G56*F56,2)</f>
        <v>0</v>
      </c>
      <c r="I56" s="78"/>
      <c r="J56" s="75"/>
    </row>
    <row r="57" spans="1:10" s="101" customFormat="1" ht="30" customHeight="1">
      <c r="A57" s="61" t="s">
        <v>145</v>
      </c>
      <c r="B57" s="65" t="s">
        <v>187</v>
      </c>
      <c r="C57" s="52" t="s">
        <v>146</v>
      </c>
      <c r="D57" s="53" t="s">
        <v>147</v>
      </c>
      <c r="E57" s="54" t="s">
        <v>28</v>
      </c>
      <c r="F57" s="55">
        <v>200</v>
      </c>
      <c r="G57" s="56"/>
      <c r="H57" s="93">
        <f>ROUND(G57*F57,2)</f>
        <v>0</v>
      </c>
      <c r="I57" s="78"/>
      <c r="J57" s="75"/>
    </row>
    <row r="58" spans="1:8" ht="36" customHeight="1">
      <c r="A58" s="20"/>
      <c r="B58" s="6"/>
      <c r="C58" s="32" t="s">
        <v>19</v>
      </c>
      <c r="D58" s="11"/>
      <c r="E58" s="10"/>
      <c r="F58" s="9"/>
      <c r="G58" s="20"/>
      <c r="H58" s="92"/>
    </row>
    <row r="59" spans="1:10" s="100" customFormat="1" ht="30" customHeight="1">
      <c r="A59" s="61"/>
      <c r="B59" s="68" t="s">
        <v>188</v>
      </c>
      <c r="C59" s="52" t="s">
        <v>155</v>
      </c>
      <c r="D59" s="53" t="s">
        <v>164</v>
      </c>
      <c r="E59" s="54" t="s">
        <v>35</v>
      </c>
      <c r="F59" s="55">
        <v>65</v>
      </c>
      <c r="G59" s="56"/>
      <c r="H59" s="93">
        <f aca="true" t="shared" si="0" ref="H59:H64">ROUND(G59*F59,2)</f>
        <v>0</v>
      </c>
      <c r="I59" s="78"/>
      <c r="J59" s="75"/>
    </row>
    <row r="60" spans="1:10" s="100" customFormat="1" ht="30" customHeight="1">
      <c r="A60" s="61"/>
      <c r="B60" s="68" t="s">
        <v>189</v>
      </c>
      <c r="C60" s="52" t="s">
        <v>154</v>
      </c>
      <c r="D60" s="53" t="s">
        <v>160</v>
      </c>
      <c r="E60" s="54" t="s">
        <v>35</v>
      </c>
      <c r="F60" s="55">
        <v>110</v>
      </c>
      <c r="G60" s="56"/>
      <c r="H60" s="93">
        <f t="shared" si="0"/>
        <v>0</v>
      </c>
      <c r="I60" s="78"/>
      <c r="J60" s="75"/>
    </row>
    <row r="61" spans="1:10" s="100" customFormat="1" ht="30" customHeight="1">
      <c r="A61" s="61"/>
      <c r="B61" s="68" t="s">
        <v>190</v>
      </c>
      <c r="C61" s="52" t="s">
        <v>242</v>
      </c>
      <c r="D61" s="53" t="s">
        <v>237</v>
      </c>
      <c r="E61" s="54" t="s">
        <v>35</v>
      </c>
      <c r="F61" s="55">
        <v>50</v>
      </c>
      <c r="G61" s="56"/>
      <c r="H61" s="93">
        <f t="shared" si="0"/>
        <v>0</v>
      </c>
      <c r="I61" s="78"/>
      <c r="J61" s="75"/>
    </row>
    <row r="62" spans="1:10" s="100" customFormat="1" ht="30" customHeight="1">
      <c r="A62" s="61"/>
      <c r="B62" s="68" t="s">
        <v>191</v>
      </c>
      <c r="C62" s="52" t="s">
        <v>144</v>
      </c>
      <c r="D62" s="53" t="s">
        <v>161</v>
      </c>
      <c r="E62" s="54" t="s">
        <v>138</v>
      </c>
      <c r="F62" s="55">
        <v>1</v>
      </c>
      <c r="G62" s="56"/>
      <c r="H62" s="93">
        <f>ROUND(G62*F62,2)</f>
        <v>0</v>
      </c>
      <c r="I62" s="78"/>
      <c r="J62" s="75"/>
    </row>
    <row r="63" spans="1:250" s="100" customFormat="1" ht="30" customHeight="1">
      <c r="A63" s="61"/>
      <c r="B63" s="68" t="s">
        <v>210</v>
      </c>
      <c r="C63" s="52" t="s">
        <v>241</v>
      </c>
      <c r="D63" s="53" t="s">
        <v>238</v>
      </c>
      <c r="E63" s="54" t="s">
        <v>138</v>
      </c>
      <c r="F63" s="55">
        <v>1</v>
      </c>
      <c r="G63" s="56"/>
      <c r="H63" s="93">
        <f t="shared" si="0"/>
        <v>0</v>
      </c>
      <c r="I63" s="79"/>
      <c r="J63" s="77"/>
      <c r="K63" s="79"/>
      <c r="L63" s="80"/>
      <c r="M63" s="81"/>
      <c r="N63" s="82"/>
      <c r="O63" s="83"/>
      <c r="P63" s="84"/>
      <c r="Q63" s="77"/>
      <c r="R63" s="77"/>
      <c r="S63" s="79"/>
      <c r="T63" s="80"/>
      <c r="U63" s="81"/>
      <c r="V63" s="82"/>
      <c r="W63" s="83"/>
      <c r="X63" s="84"/>
      <c r="Y63" s="77"/>
      <c r="Z63" s="77"/>
      <c r="AA63" s="79"/>
      <c r="AB63" s="80"/>
      <c r="AC63" s="81"/>
      <c r="AD63" s="82"/>
      <c r="AE63" s="83"/>
      <c r="AF63" s="84"/>
      <c r="AG63" s="77"/>
      <c r="AH63" s="77"/>
      <c r="AI63" s="79"/>
      <c r="AJ63" s="80"/>
      <c r="AK63" s="81"/>
      <c r="AL63" s="82"/>
      <c r="AM63" s="83"/>
      <c r="AN63" s="84"/>
      <c r="AO63" s="77"/>
      <c r="AP63" s="77"/>
      <c r="AQ63" s="79"/>
      <c r="AR63" s="80"/>
      <c r="AS63" s="81"/>
      <c r="AT63" s="82"/>
      <c r="AU63" s="83"/>
      <c r="AV63" s="84"/>
      <c r="AW63" s="77"/>
      <c r="AX63" s="77"/>
      <c r="AY63" s="79"/>
      <c r="AZ63" s="80"/>
      <c r="BA63" s="81"/>
      <c r="BB63" s="82"/>
      <c r="BC63" s="83"/>
      <c r="BD63" s="84"/>
      <c r="BE63" s="77"/>
      <c r="BF63" s="77"/>
      <c r="BG63" s="79"/>
      <c r="BH63" s="80"/>
      <c r="BI63" s="81"/>
      <c r="BJ63" s="82"/>
      <c r="BK63" s="83"/>
      <c r="BL63" s="84"/>
      <c r="BM63" s="77"/>
      <c r="BN63" s="77"/>
      <c r="BO63" s="79"/>
      <c r="BP63" s="80"/>
      <c r="BQ63" s="81"/>
      <c r="BR63" s="82"/>
      <c r="BS63" s="83"/>
      <c r="BT63" s="84"/>
      <c r="BU63" s="77"/>
      <c r="BV63" s="77"/>
      <c r="BW63" s="79"/>
      <c r="BX63" s="80"/>
      <c r="BY63" s="81"/>
      <c r="BZ63" s="82"/>
      <c r="CA63" s="83"/>
      <c r="CB63" s="84"/>
      <c r="CC63" s="77"/>
      <c r="CD63" s="77"/>
      <c r="CE63" s="79"/>
      <c r="CF63" s="80"/>
      <c r="CG63" s="81"/>
      <c r="CH63" s="82"/>
      <c r="CI63" s="83"/>
      <c r="CJ63" s="84"/>
      <c r="CK63" s="77"/>
      <c r="CL63" s="77"/>
      <c r="CM63" s="79"/>
      <c r="CN63" s="80"/>
      <c r="CO63" s="81"/>
      <c r="CP63" s="82"/>
      <c r="CQ63" s="83"/>
      <c r="CR63" s="84"/>
      <c r="CS63" s="77"/>
      <c r="CT63" s="77"/>
      <c r="CU63" s="79"/>
      <c r="CV63" s="80"/>
      <c r="CW63" s="81"/>
      <c r="CX63" s="82"/>
      <c r="CY63" s="83"/>
      <c r="CZ63" s="84"/>
      <c r="DA63" s="77"/>
      <c r="DB63" s="77"/>
      <c r="DC63" s="79"/>
      <c r="DD63" s="80"/>
      <c r="DE63" s="81"/>
      <c r="DF63" s="82"/>
      <c r="DG63" s="83"/>
      <c r="DH63" s="84"/>
      <c r="DI63" s="77"/>
      <c r="DJ63" s="77"/>
      <c r="DK63" s="79"/>
      <c r="DL63" s="80"/>
      <c r="DM63" s="81"/>
      <c r="DN63" s="82"/>
      <c r="DO63" s="83"/>
      <c r="DP63" s="84"/>
      <c r="DQ63" s="77"/>
      <c r="DR63" s="77"/>
      <c r="DS63" s="79"/>
      <c r="DT63" s="80"/>
      <c r="DU63" s="81"/>
      <c r="DV63" s="82"/>
      <c r="DW63" s="83"/>
      <c r="DX63" s="84"/>
      <c r="DY63" s="77"/>
      <c r="DZ63" s="77"/>
      <c r="EA63" s="79"/>
      <c r="EB63" s="80"/>
      <c r="EC63" s="81"/>
      <c r="ED63" s="82"/>
      <c r="EE63" s="83"/>
      <c r="EF63" s="84"/>
      <c r="EG63" s="77"/>
      <c r="EH63" s="77"/>
      <c r="EI63" s="79"/>
      <c r="EJ63" s="80"/>
      <c r="EK63" s="81"/>
      <c r="EL63" s="82"/>
      <c r="EM63" s="83"/>
      <c r="EN63" s="84"/>
      <c r="EO63" s="77"/>
      <c r="EP63" s="77"/>
      <c r="EQ63" s="79"/>
      <c r="ER63" s="80"/>
      <c r="ES63" s="81"/>
      <c r="ET63" s="82"/>
      <c r="EU63" s="83"/>
      <c r="EV63" s="84"/>
      <c r="EW63" s="77"/>
      <c r="EX63" s="77"/>
      <c r="EY63" s="79"/>
      <c r="EZ63" s="80"/>
      <c r="FA63" s="81"/>
      <c r="FB63" s="82"/>
      <c r="FC63" s="83"/>
      <c r="FD63" s="84"/>
      <c r="FE63" s="77"/>
      <c r="FF63" s="77"/>
      <c r="FG63" s="79"/>
      <c r="FH63" s="80"/>
      <c r="FI63" s="81"/>
      <c r="FJ63" s="82"/>
      <c r="FK63" s="83"/>
      <c r="FL63" s="84"/>
      <c r="FM63" s="77"/>
      <c r="FN63" s="77"/>
      <c r="FO63" s="79"/>
      <c r="FP63" s="80"/>
      <c r="FQ63" s="81"/>
      <c r="FR63" s="82"/>
      <c r="FS63" s="83"/>
      <c r="FT63" s="84"/>
      <c r="FU63" s="77"/>
      <c r="FV63" s="77"/>
      <c r="FW63" s="79"/>
      <c r="FX63" s="80"/>
      <c r="FY63" s="81"/>
      <c r="FZ63" s="82"/>
      <c r="GA63" s="83"/>
      <c r="GB63" s="84"/>
      <c r="GC63" s="77"/>
      <c r="GD63" s="77"/>
      <c r="GE63" s="79"/>
      <c r="GF63" s="80"/>
      <c r="GG63" s="81"/>
      <c r="GH63" s="82"/>
      <c r="GI63" s="83"/>
      <c r="GJ63" s="84"/>
      <c r="GK63" s="77"/>
      <c r="GL63" s="77"/>
      <c r="GM63" s="79"/>
      <c r="GN63" s="80"/>
      <c r="GO63" s="81"/>
      <c r="GP63" s="82"/>
      <c r="GQ63" s="83"/>
      <c r="GR63" s="84"/>
      <c r="GS63" s="77"/>
      <c r="GT63" s="77"/>
      <c r="GU63" s="79"/>
      <c r="GV63" s="80"/>
      <c r="GW63" s="81"/>
      <c r="GX63" s="82"/>
      <c r="GY63" s="83"/>
      <c r="GZ63" s="84"/>
      <c r="HA63" s="77"/>
      <c r="HB63" s="77"/>
      <c r="HC63" s="79"/>
      <c r="HD63" s="80"/>
      <c r="HE63" s="81"/>
      <c r="HF63" s="82"/>
      <c r="HG63" s="83"/>
      <c r="HH63" s="84"/>
      <c r="HI63" s="77"/>
      <c r="HJ63" s="77"/>
      <c r="HK63" s="79"/>
      <c r="HL63" s="80"/>
      <c r="HM63" s="81"/>
      <c r="HN63" s="82"/>
      <c r="HO63" s="83"/>
      <c r="HP63" s="84"/>
      <c r="HQ63" s="77"/>
      <c r="HR63" s="77"/>
      <c r="HS63" s="79"/>
      <c r="HT63" s="80"/>
      <c r="HU63" s="81"/>
      <c r="HV63" s="82"/>
      <c r="HW63" s="83"/>
      <c r="HX63" s="84"/>
      <c r="HY63" s="77"/>
      <c r="HZ63" s="77"/>
      <c r="IA63" s="79"/>
      <c r="IB63" s="80"/>
      <c r="IC63" s="81"/>
      <c r="ID63" s="82"/>
      <c r="IE63" s="83"/>
      <c r="IF63" s="84"/>
      <c r="IG63" s="77"/>
      <c r="IH63" s="77"/>
      <c r="II63" s="79"/>
      <c r="IJ63" s="80"/>
      <c r="IK63" s="81"/>
      <c r="IL63" s="82"/>
      <c r="IM63" s="83"/>
      <c r="IN63" s="84"/>
      <c r="IO63" s="77"/>
      <c r="IP63" s="77"/>
    </row>
    <row r="64" spans="1:250" s="100" customFormat="1" ht="30" customHeight="1">
      <c r="A64" s="61"/>
      <c r="B64" s="68" t="s">
        <v>211</v>
      </c>
      <c r="C64" s="52" t="s">
        <v>139</v>
      </c>
      <c r="D64" s="53"/>
      <c r="E64" s="54" t="s">
        <v>35</v>
      </c>
      <c r="F64" s="55">
        <v>28</v>
      </c>
      <c r="G64" s="56"/>
      <c r="H64" s="93">
        <f t="shared" si="0"/>
        <v>0</v>
      </c>
      <c r="I64" s="79"/>
      <c r="J64" s="77"/>
      <c r="K64" s="79"/>
      <c r="L64" s="80"/>
      <c r="M64" s="81"/>
      <c r="N64" s="82"/>
      <c r="O64" s="83"/>
      <c r="P64" s="84"/>
      <c r="Q64" s="77"/>
      <c r="R64" s="77"/>
      <c r="S64" s="79"/>
      <c r="T64" s="80"/>
      <c r="U64" s="81"/>
      <c r="V64" s="82"/>
      <c r="W64" s="83"/>
      <c r="X64" s="84"/>
      <c r="Y64" s="77"/>
      <c r="Z64" s="77"/>
      <c r="AA64" s="79"/>
      <c r="AB64" s="80"/>
      <c r="AC64" s="81"/>
      <c r="AD64" s="82"/>
      <c r="AE64" s="83"/>
      <c r="AF64" s="84"/>
      <c r="AG64" s="77"/>
      <c r="AH64" s="77"/>
      <c r="AI64" s="79"/>
      <c r="AJ64" s="80"/>
      <c r="AK64" s="81"/>
      <c r="AL64" s="82"/>
      <c r="AM64" s="83"/>
      <c r="AN64" s="84"/>
      <c r="AO64" s="77"/>
      <c r="AP64" s="77"/>
      <c r="AQ64" s="79"/>
      <c r="AR64" s="80"/>
      <c r="AS64" s="81"/>
      <c r="AT64" s="82"/>
      <c r="AU64" s="83"/>
      <c r="AV64" s="84"/>
      <c r="AW64" s="77"/>
      <c r="AX64" s="77"/>
      <c r="AY64" s="79"/>
      <c r="AZ64" s="80"/>
      <c r="BA64" s="81"/>
      <c r="BB64" s="82"/>
      <c r="BC64" s="83"/>
      <c r="BD64" s="84"/>
      <c r="BE64" s="77"/>
      <c r="BF64" s="77"/>
      <c r="BG64" s="79"/>
      <c r="BH64" s="80"/>
      <c r="BI64" s="81"/>
      <c r="BJ64" s="82"/>
      <c r="BK64" s="83"/>
      <c r="BL64" s="84"/>
      <c r="BM64" s="77"/>
      <c r="BN64" s="77"/>
      <c r="BO64" s="79"/>
      <c r="BP64" s="80"/>
      <c r="BQ64" s="81"/>
      <c r="BR64" s="82"/>
      <c r="BS64" s="83"/>
      <c r="BT64" s="84"/>
      <c r="BU64" s="77"/>
      <c r="BV64" s="77"/>
      <c r="BW64" s="79"/>
      <c r="BX64" s="80"/>
      <c r="BY64" s="81"/>
      <c r="BZ64" s="82"/>
      <c r="CA64" s="83"/>
      <c r="CB64" s="84"/>
      <c r="CC64" s="77"/>
      <c r="CD64" s="77"/>
      <c r="CE64" s="79"/>
      <c r="CF64" s="80"/>
      <c r="CG64" s="81"/>
      <c r="CH64" s="82"/>
      <c r="CI64" s="83"/>
      <c r="CJ64" s="84"/>
      <c r="CK64" s="77"/>
      <c r="CL64" s="77"/>
      <c r="CM64" s="79"/>
      <c r="CN64" s="80"/>
      <c r="CO64" s="81"/>
      <c r="CP64" s="82"/>
      <c r="CQ64" s="83"/>
      <c r="CR64" s="84"/>
      <c r="CS64" s="77"/>
      <c r="CT64" s="77"/>
      <c r="CU64" s="79"/>
      <c r="CV64" s="80"/>
      <c r="CW64" s="81"/>
      <c r="CX64" s="82"/>
      <c r="CY64" s="83"/>
      <c r="CZ64" s="84"/>
      <c r="DA64" s="77"/>
      <c r="DB64" s="77"/>
      <c r="DC64" s="79"/>
      <c r="DD64" s="80"/>
      <c r="DE64" s="81"/>
      <c r="DF64" s="82"/>
      <c r="DG64" s="83"/>
      <c r="DH64" s="84"/>
      <c r="DI64" s="77"/>
      <c r="DJ64" s="77"/>
      <c r="DK64" s="79"/>
      <c r="DL64" s="80"/>
      <c r="DM64" s="81"/>
      <c r="DN64" s="82"/>
      <c r="DO64" s="83"/>
      <c r="DP64" s="84"/>
      <c r="DQ64" s="77"/>
      <c r="DR64" s="77"/>
      <c r="DS64" s="79"/>
      <c r="DT64" s="80"/>
      <c r="DU64" s="81"/>
      <c r="DV64" s="82"/>
      <c r="DW64" s="83"/>
      <c r="DX64" s="84"/>
      <c r="DY64" s="77"/>
      <c r="DZ64" s="77"/>
      <c r="EA64" s="79"/>
      <c r="EB64" s="80"/>
      <c r="EC64" s="81"/>
      <c r="ED64" s="82"/>
      <c r="EE64" s="83"/>
      <c r="EF64" s="84"/>
      <c r="EG64" s="77"/>
      <c r="EH64" s="77"/>
      <c r="EI64" s="79"/>
      <c r="EJ64" s="80"/>
      <c r="EK64" s="81"/>
      <c r="EL64" s="82"/>
      <c r="EM64" s="83"/>
      <c r="EN64" s="84"/>
      <c r="EO64" s="77"/>
      <c r="EP64" s="77"/>
      <c r="EQ64" s="79"/>
      <c r="ER64" s="80"/>
      <c r="ES64" s="81"/>
      <c r="ET64" s="82"/>
      <c r="EU64" s="83"/>
      <c r="EV64" s="84"/>
      <c r="EW64" s="77"/>
      <c r="EX64" s="77"/>
      <c r="EY64" s="79"/>
      <c r="EZ64" s="80"/>
      <c r="FA64" s="81"/>
      <c r="FB64" s="82"/>
      <c r="FC64" s="83"/>
      <c r="FD64" s="84"/>
      <c r="FE64" s="77"/>
      <c r="FF64" s="77"/>
      <c r="FG64" s="79"/>
      <c r="FH64" s="80"/>
      <c r="FI64" s="81"/>
      <c r="FJ64" s="82"/>
      <c r="FK64" s="83"/>
      <c r="FL64" s="84"/>
      <c r="FM64" s="77"/>
      <c r="FN64" s="77"/>
      <c r="FO64" s="79"/>
      <c r="FP64" s="80"/>
      <c r="FQ64" s="81"/>
      <c r="FR64" s="82"/>
      <c r="FS64" s="83"/>
      <c r="FT64" s="84"/>
      <c r="FU64" s="77"/>
      <c r="FV64" s="77"/>
      <c r="FW64" s="79"/>
      <c r="FX64" s="80"/>
      <c r="FY64" s="81"/>
      <c r="FZ64" s="82"/>
      <c r="GA64" s="83"/>
      <c r="GB64" s="84"/>
      <c r="GC64" s="77"/>
      <c r="GD64" s="77"/>
      <c r="GE64" s="79"/>
      <c r="GF64" s="80"/>
      <c r="GG64" s="81"/>
      <c r="GH64" s="82"/>
      <c r="GI64" s="83"/>
      <c r="GJ64" s="84"/>
      <c r="GK64" s="77"/>
      <c r="GL64" s="77"/>
      <c r="GM64" s="79"/>
      <c r="GN64" s="80"/>
      <c r="GO64" s="81"/>
      <c r="GP64" s="82"/>
      <c r="GQ64" s="83"/>
      <c r="GR64" s="84"/>
      <c r="GS64" s="77"/>
      <c r="GT64" s="77"/>
      <c r="GU64" s="79"/>
      <c r="GV64" s="80"/>
      <c r="GW64" s="81"/>
      <c r="GX64" s="82"/>
      <c r="GY64" s="83"/>
      <c r="GZ64" s="84"/>
      <c r="HA64" s="77"/>
      <c r="HB64" s="77"/>
      <c r="HC64" s="79"/>
      <c r="HD64" s="80"/>
      <c r="HE64" s="81"/>
      <c r="HF64" s="82"/>
      <c r="HG64" s="83"/>
      <c r="HH64" s="84"/>
      <c r="HI64" s="77"/>
      <c r="HJ64" s="77"/>
      <c r="HK64" s="79"/>
      <c r="HL64" s="80"/>
      <c r="HM64" s="81"/>
      <c r="HN64" s="82"/>
      <c r="HO64" s="83"/>
      <c r="HP64" s="84"/>
      <c r="HQ64" s="77"/>
      <c r="HR64" s="77"/>
      <c r="HS64" s="79"/>
      <c r="HT64" s="80"/>
      <c r="HU64" s="81"/>
      <c r="HV64" s="82"/>
      <c r="HW64" s="83"/>
      <c r="HX64" s="84"/>
      <c r="HY64" s="77"/>
      <c r="HZ64" s="77"/>
      <c r="IA64" s="79"/>
      <c r="IB64" s="80"/>
      <c r="IC64" s="81"/>
      <c r="ID64" s="82"/>
      <c r="IE64" s="83"/>
      <c r="IF64" s="84"/>
      <c r="IG64" s="77"/>
      <c r="IH64" s="77"/>
      <c r="II64" s="79"/>
      <c r="IJ64" s="80"/>
      <c r="IK64" s="81"/>
      <c r="IL64" s="82"/>
      <c r="IM64" s="83"/>
      <c r="IN64" s="84"/>
      <c r="IO64" s="77"/>
      <c r="IP64" s="77"/>
    </row>
    <row r="65" spans="1:250" s="100" customFormat="1" ht="30" customHeight="1">
      <c r="A65" s="61"/>
      <c r="B65" s="68" t="s">
        <v>228</v>
      </c>
      <c r="C65" s="52" t="s">
        <v>162</v>
      </c>
      <c r="D65" s="53" t="s">
        <v>239</v>
      </c>
      <c r="E65" s="54" t="s">
        <v>35</v>
      </c>
      <c r="F65" s="55">
        <v>5</v>
      </c>
      <c r="G65" s="56"/>
      <c r="H65" s="93">
        <f>ROUND(G65*F65,2)</f>
        <v>0</v>
      </c>
      <c r="I65" s="79"/>
      <c r="J65" s="77"/>
      <c r="K65" s="79"/>
      <c r="L65" s="80"/>
      <c r="M65" s="81"/>
      <c r="N65" s="82"/>
      <c r="O65" s="83"/>
      <c r="P65" s="84"/>
      <c r="Q65" s="77"/>
      <c r="R65" s="77"/>
      <c r="S65" s="79"/>
      <c r="T65" s="80"/>
      <c r="U65" s="81"/>
      <c r="V65" s="82"/>
      <c r="W65" s="83"/>
      <c r="X65" s="84"/>
      <c r="Y65" s="77"/>
      <c r="Z65" s="77"/>
      <c r="AA65" s="79"/>
      <c r="AB65" s="80"/>
      <c r="AC65" s="81"/>
      <c r="AD65" s="82"/>
      <c r="AE65" s="83"/>
      <c r="AF65" s="84"/>
      <c r="AG65" s="77"/>
      <c r="AH65" s="77"/>
      <c r="AI65" s="79"/>
      <c r="AJ65" s="80"/>
      <c r="AK65" s="81"/>
      <c r="AL65" s="82"/>
      <c r="AM65" s="83"/>
      <c r="AN65" s="84"/>
      <c r="AO65" s="77"/>
      <c r="AP65" s="77"/>
      <c r="AQ65" s="79"/>
      <c r="AR65" s="80"/>
      <c r="AS65" s="81"/>
      <c r="AT65" s="82"/>
      <c r="AU65" s="83"/>
      <c r="AV65" s="84"/>
      <c r="AW65" s="77"/>
      <c r="AX65" s="77"/>
      <c r="AY65" s="79"/>
      <c r="AZ65" s="80"/>
      <c r="BA65" s="81"/>
      <c r="BB65" s="82"/>
      <c r="BC65" s="83"/>
      <c r="BD65" s="84"/>
      <c r="BE65" s="77"/>
      <c r="BF65" s="77"/>
      <c r="BG65" s="79"/>
      <c r="BH65" s="80"/>
      <c r="BI65" s="81"/>
      <c r="BJ65" s="82"/>
      <c r="BK65" s="83"/>
      <c r="BL65" s="84"/>
      <c r="BM65" s="77"/>
      <c r="BN65" s="77"/>
      <c r="BO65" s="79"/>
      <c r="BP65" s="80"/>
      <c r="BQ65" s="81"/>
      <c r="BR65" s="82"/>
      <c r="BS65" s="83"/>
      <c r="BT65" s="84"/>
      <c r="BU65" s="77"/>
      <c r="BV65" s="77"/>
      <c r="BW65" s="79"/>
      <c r="BX65" s="80"/>
      <c r="BY65" s="81"/>
      <c r="BZ65" s="82"/>
      <c r="CA65" s="83"/>
      <c r="CB65" s="84"/>
      <c r="CC65" s="77"/>
      <c r="CD65" s="77"/>
      <c r="CE65" s="79"/>
      <c r="CF65" s="80"/>
      <c r="CG65" s="81"/>
      <c r="CH65" s="82"/>
      <c r="CI65" s="83"/>
      <c r="CJ65" s="84"/>
      <c r="CK65" s="77"/>
      <c r="CL65" s="77"/>
      <c r="CM65" s="79"/>
      <c r="CN65" s="80"/>
      <c r="CO65" s="81"/>
      <c r="CP65" s="82"/>
      <c r="CQ65" s="83"/>
      <c r="CR65" s="84"/>
      <c r="CS65" s="77"/>
      <c r="CT65" s="77"/>
      <c r="CU65" s="79"/>
      <c r="CV65" s="80"/>
      <c r="CW65" s="81"/>
      <c r="CX65" s="82"/>
      <c r="CY65" s="83"/>
      <c r="CZ65" s="84"/>
      <c r="DA65" s="77"/>
      <c r="DB65" s="77"/>
      <c r="DC65" s="79"/>
      <c r="DD65" s="80"/>
      <c r="DE65" s="81"/>
      <c r="DF65" s="82"/>
      <c r="DG65" s="83"/>
      <c r="DH65" s="84"/>
      <c r="DI65" s="77"/>
      <c r="DJ65" s="77"/>
      <c r="DK65" s="79"/>
      <c r="DL65" s="80"/>
      <c r="DM65" s="81"/>
      <c r="DN65" s="82"/>
      <c r="DO65" s="83"/>
      <c r="DP65" s="84"/>
      <c r="DQ65" s="77"/>
      <c r="DR65" s="77"/>
      <c r="DS65" s="79"/>
      <c r="DT65" s="80"/>
      <c r="DU65" s="81"/>
      <c r="DV65" s="82"/>
      <c r="DW65" s="83"/>
      <c r="DX65" s="84"/>
      <c r="DY65" s="77"/>
      <c r="DZ65" s="77"/>
      <c r="EA65" s="79"/>
      <c r="EB65" s="80"/>
      <c r="EC65" s="81"/>
      <c r="ED65" s="82"/>
      <c r="EE65" s="83"/>
      <c r="EF65" s="84"/>
      <c r="EG65" s="77"/>
      <c r="EH65" s="77"/>
      <c r="EI65" s="79"/>
      <c r="EJ65" s="80"/>
      <c r="EK65" s="81"/>
      <c r="EL65" s="82"/>
      <c r="EM65" s="83"/>
      <c r="EN65" s="84"/>
      <c r="EO65" s="77"/>
      <c r="EP65" s="77"/>
      <c r="EQ65" s="79"/>
      <c r="ER65" s="80"/>
      <c r="ES65" s="81"/>
      <c r="ET65" s="82"/>
      <c r="EU65" s="83"/>
      <c r="EV65" s="84"/>
      <c r="EW65" s="77"/>
      <c r="EX65" s="77"/>
      <c r="EY65" s="79"/>
      <c r="EZ65" s="80"/>
      <c r="FA65" s="81"/>
      <c r="FB65" s="82"/>
      <c r="FC65" s="83"/>
      <c r="FD65" s="84"/>
      <c r="FE65" s="77"/>
      <c r="FF65" s="77"/>
      <c r="FG65" s="79"/>
      <c r="FH65" s="80"/>
      <c r="FI65" s="81"/>
      <c r="FJ65" s="82"/>
      <c r="FK65" s="83"/>
      <c r="FL65" s="84"/>
      <c r="FM65" s="77"/>
      <c r="FN65" s="77"/>
      <c r="FO65" s="79"/>
      <c r="FP65" s="80"/>
      <c r="FQ65" s="81"/>
      <c r="FR65" s="82"/>
      <c r="FS65" s="83"/>
      <c r="FT65" s="84"/>
      <c r="FU65" s="77"/>
      <c r="FV65" s="77"/>
      <c r="FW65" s="79"/>
      <c r="FX65" s="80"/>
      <c r="FY65" s="81"/>
      <c r="FZ65" s="82"/>
      <c r="GA65" s="83"/>
      <c r="GB65" s="84"/>
      <c r="GC65" s="77"/>
      <c r="GD65" s="77"/>
      <c r="GE65" s="79"/>
      <c r="GF65" s="80"/>
      <c r="GG65" s="81"/>
      <c r="GH65" s="82"/>
      <c r="GI65" s="83"/>
      <c r="GJ65" s="84"/>
      <c r="GK65" s="77"/>
      <c r="GL65" s="77"/>
      <c r="GM65" s="79"/>
      <c r="GN65" s="80"/>
      <c r="GO65" s="81"/>
      <c r="GP65" s="82"/>
      <c r="GQ65" s="83"/>
      <c r="GR65" s="84"/>
      <c r="GS65" s="77"/>
      <c r="GT65" s="77"/>
      <c r="GU65" s="79"/>
      <c r="GV65" s="80"/>
      <c r="GW65" s="81"/>
      <c r="GX65" s="82"/>
      <c r="GY65" s="83"/>
      <c r="GZ65" s="84"/>
      <c r="HA65" s="77"/>
      <c r="HB65" s="77"/>
      <c r="HC65" s="79"/>
      <c r="HD65" s="80"/>
      <c r="HE65" s="81"/>
      <c r="HF65" s="82"/>
      <c r="HG65" s="83"/>
      <c r="HH65" s="84"/>
      <c r="HI65" s="77"/>
      <c r="HJ65" s="77"/>
      <c r="HK65" s="79"/>
      <c r="HL65" s="80"/>
      <c r="HM65" s="81"/>
      <c r="HN65" s="82"/>
      <c r="HO65" s="83"/>
      <c r="HP65" s="84"/>
      <c r="HQ65" s="77"/>
      <c r="HR65" s="77"/>
      <c r="HS65" s="79"/>
      <c r="HT65" s="80"/>
      <c r="HU65" s="81"/>
      <c r="HV65" s="82"/>
      <c r="HW65" s="83"/>
      <c r="HX65" s="84"/>
      <c r="HY65" s="77"/>
      <c r="HZ65" s="77"/>
      <c r="IA65" s="79"/>
      <c r="IB65" s="80"/>
      <c r="IC65" s="81"/>
      <c r="ID65" s="82"/>
      <c r="IE65" s="83"/>
      <c r="IF65" s="84"/>
      <c r="IG65" s="77"/>
      <c r="IH65" s="77"/>
      <c r="II65" s="79"/>
      <c r="IJ65" s="80"/>
      <c r="IK65" s="81"/>
      <c r="IL65" s="82"/>
      <c r="IM65" s="83"/>
      <c r="IN65" s="84"/>
      <c r="IO65" s="77"/>
      <c r="IP65" s="77"/>
    </row>
    <row r="66" spans="1:8" ht="30" customHeight="1" thickBot="1">
      <c r="A66" s="21"/>
      <c r="B66" s="35" t="str">
        <f>B6</f>
        <v>A</v>
      </c>
      <c r="C66" s="123" t="str">
        <f>C6</f>
        <v>ANDERSON PARK PARKING LOT IMPROVEMENT &amp; ASSOCIATED WORKS</v>
      </c>
      <c r="D66" s="124"/>
      <c r="E66" s="124"/>
      <c r="F66" s="125"/>
      <c r="G66" s="21" t="s">
        <v>14</v>
      </c>
      <c r="H66" s="21">
        <f>SUM(H6:H65)</f>
        <v>0</v>
      </c>
    </row>
    <row r="67" spans="1:8" s="99" customFormat="1" ht="30" customHeight="1" thickTop="1">
      <c r="A67" s="37"/>
      <c r="B67" s="36" t="s">
        <v>13</v>
      </c>
      <c r="C67" s="118" t="s">
        <v>223</v>
      </c>
      <c r="D67" s="119"/>
      <c r="E67" s="119"/>
      <c r="F67" s="120"/>
      <c r="G67" s="37"/>
      <c r="H67" s="91"/>
    </row>
    <row r="68" spans="1:8" ht="36" customHeight="1">
      <c r="A68" s="20"/>
      <c r="B68" s="16"/>
      <c r="C68" s="31" t="s">
        <v>16</v>
      </c>
      <c r="D68" s="11"/>
      <c r="E68" s="9" t="s">
        <v>2</v>
      </c>
      <c r="F68" s="9" t="s">
        <v>2</v>
      </c>
      <c r="G68" s="20" t="s">
        <v>2</v>
      </c>
      <c r="H68" s="92"/>
    </row>
    <row r="69" spans="1:10" s="100" customFormat="1" ht="30" customHeight="1">
      <c r="A69" s="66" t="s">
        <v>128</v>
      </c>
      <c r="B69" s="65" t="s">
        <v>48</v>
      </c>
      <c r="C69" s="69" t="s">
        <v>129</v>
      </c>
      <c r="D69" s="53" t="s">
        <v>130</v>
      </c>
      <c r="E69" s="54" t="s">
        <v>232</v>
      </c>
      <c r="F69" s="97">
        <v>0.03</v>
      </c>
      <c r="G69" s="56"/>
      <c r="H69" s="93">
        <f>ROUND(G69*F69,2)</f>
        <v>0</v>
      </c>
      <c r="I69" s="107"/>
      <c r="J69" s="108"/>
    </row>
    <row r="70" spans="1:10" s="100" customFormat="1" ht="30" customHeight="1">
      <c r="A70" s="63" t="s">
        <v>68</v>
      </c>
      <c r="B70" s="65" t="s">
        <v>49</v>
      </c>
      <c r="C70" s="52" t="s">
        <v>70</v>
      </c>
      <c r="D70" s="53" t="s">
        <v>213</v>
      </c>
      <c r="E70" s="54" t="s">
        <v>26</v>
      </c>
      <c r="F70" s="55">
        <v>1925</v>
      </c>
      <c r="G70" s="56"/>
      <c r="H70" s="93">
        <f>ROUND(G70*F70,2)</f>
        <v>0</v>
      </c>
      <c r="I70" s="78"/>
      <c r="J70" s="75"/>
    </row>
    <row r="71" spans="1:10" s="101" customFormat="1" ht="30" customHeight="1">
      <c r="A71" s="66" t="s">
        <v>71</v>
      </c>
      <c r="B71" s="65" t="s">
        <v>50</v>
      </c>
      <c r="C71" s="52" t="s">
        <v>73</v>
      </c>
      <c r="D71" s="53" t="s">
        <v>213</v>
      </c>
      <c r="E71" s="54" t="s">
        <v>28</v>
      </c>
      <c r="F71" s="55">
        <v>6450</v>
      </c>
      <c r="G71" s="56"/>
      <c r="H71" s="93">
        <f>ROUND(G71*F71,2)</f>
        <v>0</v>
      </c>
      <c r="I71" s="78"/>
      <c r="J71" s="75"/>
    </row>
    <row r="72" spans="1:10" s="100" customFormat="1" ht="32.25" customHeight="1">
      <c r="A72" s="66" t="s">
        <v>231</v>
      </c>
      <c r="B72" s="65" t="s">
        <v>51</v>
      </c>
      <c r="C72" s="52" t="s">
        <v>75</v>
      </c>
      <c r="D72" s="53" t="s">
        <v>213</v>
      </c>
      <c r="E72" s="54"/>
      <c r="F72" s="55"/>
      <c r="G72" s="67"/>
      <c r="H72" s="93"/>
      <c r="I72" s="78"/>
      <c r="J72" s="75"/>
    </row>
    <row r="73" spans="1:10" s="100" customFormat="1" ht="30" customHeight="1">
      <c r="A73" s="63" t="s">
        <v>233</v>
      </c>
      <c r="B73" s="51" t="s">
        <v>29</v>
      </c>
      <c r="C73" s="52" t="s">
        <v>230</v>
      </c>
      <c r="D73" s="53" t="s">
        <v>2</v>
      </c>
      <c r="E73" s="54" t="s">
        <v>30</v>
      </c>
      <c r="F73" s="55">
        <v>5700</v>
      </c>
      <c r="G73" s="56"/>
      <c r="H73" s="93">
        <f>ROUND(G73*F73,2)</f>
        <v>0</v>
      </c>
      <c r="I73" s="78"/>
      <c r="J73" s="75"/>
    </row>
    <row r="74" spans="1:10" s="100" customFormat="1" ht="32.25" customHeight="1">
      <c r="A74" s="66" t="s">
        <v>31</v>
      </c>
      <c r="B74" s="65" t="s">
        <v>52</v>
      </c>
      <c r="C74" s="52" t="s">
        <v>32</v>
      </c>
      <c r="D74" s="53" t="s">
        <v>229</v>
      </c>
      <c r="E74" s="54" t="s">
        <v>26</v>
      </c>
      <c r="F74" s="55">
        <v>630</v>
      </c>
      <c r="G74" s="56"/>
      <c r="H74" s="93">
        <f>ROUND(G74*F74,2)</f>
        <v>0</v>
      </c>
      <c r="I74" s="78"/>
      <c r="J74" s="75"/>
    </row>
    <row r="75" spans="1:10" s="101" customFormat="1" ht="30" customHeight="1">
      <c r="A75" s="63" t="s">
        <v>33</v>
      </c>
      <c r="B75" s="65" t="s">
        <v>53</v>
      </c>
      <c r="C75" s="52" t="s">
        <v>34</v>
      </c>
      <c r="D75" s="53" t="s">
        <v>213</v>
      </c>
      <c r="E75" s="54" t="s">
        <v>28</v>
      </c>
      <c r="F75" s="55">
        <v>600</v>
      </c>
      <c r="G75" s="56"/>
      <c r="H75" s="93">
        <f>ROUND(G75*F75,2)</f>
        <v>0</v>
      </c>
      <c r="I75" s="78"/>
      <c r="J75" s="75"/>
    </row>
    <row r="76" spans="1:10" s="101" customFormat="1" ht="30" customHeight="1">
      <c r="A76" s="66" t="s">
        <v>131</v>
      </c>
      <c r="B76" s="65" t="s">
        <v>55</v>
      </c>
      <c r="C76" s="52" t="s">
        <v>133</v>
      </c>
      <c r="D76" s="53" t="s">
        <v>213</v>
      </c>
      <c r="E76" s="54" t="s">
        <v>28</v>
      </c>
      <c r="F76" s="55">
        <v>500</v>
      </c>
      <c r="G76" s="56"/>
      <c r="H76" s="93">
        <f>ROUND(G76*F76,2)</f>
        <v>0</v>
      </c>
      <c r="I76" s="78"/>
      <c r="J76" s="75"/>
    </row>
    <row r="77" spans="1:10" s="101" customFormat="1" ht="43.5" customHeight="1">
      <c r="A77" s="66" t="s">
        <v>168</v>
      </c>
      <c r="B77" s="71" t="s">
        <v>57</v>
      </c>
      <c r="C77" s="52" t="s">
        <v>169</v>
      </c>
      <c r="D77" s="72" t="s">
        <v>82</v>
      </c>
      <c r="E77" s="54" t="s">
        <v>28</v>
      </c>
      <c r="F77" s="55">
        <v>6450</v>
      </c>
      <c r="G77" s="56"/>
      <c r="H77" s="93">
        <f>ROUND(G77*F77,2)</f>
        <v>0</v>
      </c>
      <c r="I77" s="78"/>
      <c r="J77" s="75"/>
    </row>
    <row r="78" spans="1:8" ht="36" customHeight="1">
      <c r="A78" s="20"/>
      <c r="B78" s="16"/>
      <c r="C78" s="62" t="s">
        <v>83</v>
      </c>
      <c r="D78" s="11"/>
      <c r="E78" s="8"/>
      <c r="F78" s="11"/>
      <c r="G78" s="20"/>
      <c r="H78" s="92"/>
    </row>
    <row r="79" spans="1:10" s="100" customFormat="1" ht="30" customHeight="1">
      <c r="A79" s="61" t="s">
        <v>54</v>
      </c>
      <c r="B79" s="65" t="s">
        <v>58</v>
      </c>
      <c r="C79" s="52" t="s">
        <v>56</v>
      </c>
      <c r="D79" s="53" t="s">
        <v>213</v>
      </c>
      <c r="E79" s="54"/>
      <c r="F79" s="55"/>
      <c r="G79" s="67"/>
      <c r="H79" s="93"/>
      <c r="I79" s="78"/>
      <c r="J79" s="75"/>
    </row>
    <row r="80" spans="1:10" s="101" customFormat="1" ht="30" customHeight="1">
      <c r="A80" s="61" t="s">
        <v>63</v>
      </c>
      <c r="B80" s="51" t="s">
        <v>29</v>
      </c>
      <c r="C80" s="52" t="s">
        <v>64</v>
      </c>
      <c r="D80" s="53" t="s">
        <v>2</v>
      </c>
      <c r="E80" s="54" t="s">
        <v>28</v>
      </c>
      <c r="F80" s="55">
        <v>7500</v>
      </c>
      <c r="G80" s="56"/>
      <c r="H80" s="93">
        <f>ROUND(G80*F80,2)</f>
        <v>0</v>
      </c>
      <c r="I80" s="102"/>
      <c r="J80" s="75"/>
    </row>
    <row r="81" spans="1:10" s="100" customFormat="1" ht="43.5" customHeight="1">
      <c r="A81" s="63" t="s">
        <v>41</v>
      </c>
      <c r="B81" s="65" t="s">
        <v>59</v>
      </c>
      <c r="C81" s="52" t="s">
        <v>42</v>
      </c>
      <c r="D81" s="53" t="s">
        <v>89</v>
      </c>
      <c r="E81" s="54"/>
      <c r="F81" s="59"/>
      <c r="G81" s="67"/>
      <c r="H81" s="95"/>
      <c r="I81" s="78"/>
      <c r="J81" s="75"/>
    </row>
    <row r="82" spans="1:10" s="100" customFormat="1" ht="43.5" customHeight="1">
      <c r="A82" s="63" t="s">
        <v>134</v>
      </c>
      <c r="B82" s="51" t="s">
        <v>29</v>
      </c>
      <c r="C82" s="52" t="s">
        <v>135</v>
      </c>
      <c r="D82" s="53" t="s">
        <v>136</v>
      </c>
      <c r="E82" s="54" t="s">
        <v>28</v>
      </c>
      <c r="F82" s="59">
        <v>200</v>
      </c>
      <c r="G82" s="56"/>
      <c r="H82" s="93">
        <f>ROUND(G82*F82,2)</f>
        <v>0</v>
      </c>
      <c r="I82" s="102"/>
      <c r="J82" s="75"/>
    </row>
    <row r="83" spans="1:10" s="100" customFormat="1" ht="43.5" customHeight="1">
      <c r="A83" s="63" t="s">
        <v>43</v>
      </c>
      <c r="B83" s="65" t="s">
        <v>60</v>
      </c>
      <c r="C83" s="52" t="s">
        <v>44</v>
      </c>
      <c r="D83" s="53" t="s">
        <v>89</v>
      </c>
      <c r="E83" s="54"/>
      <c r="F83" s="59"/>
      <c r="G83" s="67"/>
      <c r="H83" s="95"/>
      <c r="I83" s="78"/>
      <c r="J83" s="75"/>
    </row>
    <row r="84" spans="1:10" s="100" customFormat="1" ht="57.75" customHeight="1">
      <c r="A84" s="63" t="s">
        <v>137</v>
      </c>
      <c r="B84" s="51" t="s">
        <v>29</v>
      </c>
      <c r="C84" s="52" t="s">
        <v>153</v>
      </c>
      <c r="D84" s="53" t="s">
        <v>240</v>
      </c>
      <c r="E84" s="54" t="s">
        <v>39</v>
      </c>
      <c r="F84" s="59">
        <v>90</v>
      </c>
      <c r="G84" s="56"/>
      <c r="H84" s="93">
        <f>ROUND(G84*F84,2)</f>
        <v>0</v>
      </c>
      <c r="I84" s="78"/>
      <c r="J84" s="75"/>
    </row>
    <row r="85" spans="1:10" s="100" customFormat="1" ht="30" customHeight="1">
      <c r="A85" s="63" t="s">
        <v>98</v>
      </c>
      <c r="B85" s="65" t="s">
        <v>61</v>
      </c>
      <c r="C85" s="52" t="s">
        <v>99</v>
      </c>
      <c r="D85" s="53" t="s">
        <v>100</v>
      </c>
      <c r="E85" s="54" t="s">
        <v>28</v>
      </c>
      <c r="F85" s="59">
        <v>200</v>
      </c>
      <c r="G85" s="56"/>
      <c r="H85" s="93">
        <f>ROUND(G85*F85,2)</f>
        <v>0</v>
      </c>
      <c r="I85" s="102"/>
      <c r="J85" s="75"/>
    </row>
    <row r="86" spans="1:10" s="101" customFormat="1" ht="43.5" customHeight="1">
      <c r="A86" s="63" t="s">
        <v>101</v>
      </c>
      <c r="B86" s="65" t="s">
        <v>62</v>
      </c>
      <c r="C86" s="52" t="s">
        <v>102</v>
      </c>
      <c r="D86" s="53" t="s">
        <v>103</v>
      </c>
      <c r="E86" s="60"/>
      <c r="F86" s="55"/>
      <c r="G86" s="67"/>
      <c r="H86" s="95"/>
      <c r="I86" s="78"/>
      <c r="J86" s="75"/>
    </row>
    <row r="87" spans="1:10" s="101" customFormat="1" ht="30" customHeight="1">
      <c r="A87" s="63" t="s">
        <v>104</v>
      </c>
      <c r="B87" s="51" t="s">
        <v>29</v>
      </c>
      <c r="C87" s="52" t="s">
        <v>40</v>
      </c>
      <c r="D87" s="53"/>
      <c r="E87" s="54"/>
      <c r="F87" s="55"/>
      <c r="G87" s="67"/>
      <c r="H87" s="95"/>
      <c r="I87" s="78"/>
      <c r="J87" s="75"/>
    </row>
    <row r="88" spans="1:10" s="101" customFormat="1" ht="30" customHeight="1">
      <c r="A88" s="63" t="s">
        <v>105</v>
      </c>
      <c r="B88" s="58" t="s">
        <v>93</v>
      </c>
      <c r="C88" s="52" t="s">
        <v>106</v>
      </c>
      <c r="D88" s="53"/>
      <c r="E88" s="54" t="s">
        <v>30</v>
      </c>
      <c r="F88" s="55">
        <v>1400</v>
      </c>
      <c r="G88" s="56"/>
      <c r="H88" s="93">
        <f>ROUND(G88*F88,2)</f>
        <v>0</v>
      </c>
      <c r="I88" s="78"/>
      <c r="J88" s="75"/>
    </row>
    <row r="89" spans="1:8" ht="48" customHeight="1">
      <c r="A89" s="20"/>
      <c r="B89" s="7"/>
      <c r="C89" s="32" t="s">
        <v>17</v>
      </c>
      <c r="D89" s="11"/>
      <c r="E89" s="10"/>
      <c r="F89" s="9"/>
      <c r="G89" s="20"/>
      <c r="H89" s="92"/>
    </row>
    <row r="90" spans="1:10" s="105" customFormat="1" ht="30" customHeight="1">
      <c r="A90" s="63" t="s">
        <v>121</v>
      </c>
      <c r="B90" s="65" t="s">
        <v>192</v>
      </c>
      <c r="C90" s="64" t="s">
        <v>122</v>
      </c>
      <c r="D90" s="53" t="s">
        <v>123</v>
      </c>
      <c r="E90" s="54"/>
      <c r="F90" s="59"/>
      <c r="G90" s="67"/>
      <c r="H90" s="95"/>
      <c r="I90" s="78"/>
      <c r="J90" s="75"/>
    </row>
    <row r="91" spans="1:10" s="101" customFormat="1" ht="30" customHeight="1">
      <c r="A91" s="63" t="s">
        <v>124</v>
      </c>
      <c r="B91" s="51" t="s">
        <v>29</v>
      </c>
      <c r="C91" s="52" t="s">
        <v>234</v>
      </c>
      <c r="D91" s="53"/>
      <c r="E91" s="54" t="s">
        <v>39</v>
      </c>
      <c r="F91" s="59">
        <v>15</v>
      </c>
      <c r="G91" s="56"/>
      <c r="H91" s="93">
        <f>ROUND(G91*F91,2)</f>
        <v>0</v>
      </c>
      <c r="I91" s="102"/>
      <c r="J91" s="75"/>
    </row>
    <row r="92" spans="1:10" s="105" customFormat="1" ht="30" customHeight="1">
      <c r="A92" s="63" t="s">
        <v>125</v>
      </c>
      <c r="B92" s="65" t="s">
        <v>193</v>
      </c>
      <c r="C92" s="64" t="s">
        <v>126</v>
      </c>
      <c r="D92" s="53" t="s">
        <v>123</v>
      </c>
      <c r="E92" s="54"/>
      <c r="F92" s="59"/>
      <c r="G92" s="67"/>
      <c r="H92" s="95"/>
      <c r="I92" s="78"/>
      <c r="J92" s="75"/>
    </row>
    <row r="93" spans="1:10" s="101" customFormat="1" ht="30" customHeight="1">
      <c r="A93" s="63" t="s">
        <v>127</v>
      </c>
      <c r="B93" s="51" t="s">
        <v>29</v>
      </c>
      <c r="C93" s="52" t="s">
        <v>234</v>
      </c>
      <c r="D93" s="53"/>
      <c r="E93" s="54" t="s">
        <v>39</v>
      </c>
      <c r="F93" s="59">
        <v>15</v>
      </c>
      <c r="G93" s="56"/>
      <c r="H93" s="93">
        <f>ROUND(G93*F93,2)</f>
        <v>0</v>
      </c>
      <c r="I93" s="102"/>
      <c r="J93" s="75"/>
    </row>
    <row r="94" spans="1:8" ht="36" customHeight="1">
      <c r="A94" s="20"/>
      <c r="B94" s="16"/>
      <c r="C94" s="32" t="s">
        <v>18</v>
      </c>
      <c r="D94" s="11"/>
      <c r="E94" s="8"/>
      <c r="F94" s="11"/>
      <c r="G94" s="20"/>
      <c r="H94" s="92"/>
    </row>
    <row r="95" spans="1:10" s="100" customFormat="1" ht="30" customHeight="1">
      <c r="A95" s="61" t="s">
        <v>45</v>
      </c>
      <c r="B95" s="65" t="s">
        <v>194</v>
      </c>
      <c r="C95" s="52" t="s">
        <v>46</v>
      </c>
      <c r="D95" s="53" t="s">
        <v>114</v>
      </c>
      <c r="E95" s="54"/>
      <c r="F95" s="55"/>
      <c r="G95" s="67"/>
      <c r="H95" s="93"/>
      <c r="I95" s="78"/>
      <c r="J95" s="75"/>
    </row>
    <row r="96" spans="1:10" s="101" customFormat="1" ht="30" customHeight="1">
      <c r="A96" s="61" t="s">
        <v>47</v>
      </c>
      <c r="B96" s="51" t="s">
        <v>29</v>
      </c>
      <c r="C96" s="52" t="s">
        <v>117</v>
      </c>
      <c r="D96" s="53"/>
      <c r="E96" s="54" t="s">
        <v>28</v>
      </c>
      <c r="F96" s="55">
        <v>800</v>
      </c>
      <c r="G96" s="56"/>
      <c r="H96" s="93">
        <f>ROUND(G96*F96,2)</f>
        <v>0</v>
      </c>
      <c r="I96" s="78"/>
      <c r="J96" s="75"/>
    </row>
    <row r="97" spans="1:8" ht="36" customHeight="1">
      <c r="A97" s="20"/>
      <c r="B97" s="6"/>
      <c r="C97" s="32" t="s">
        <v>19</v>
      </c>
      <c r="D97" s="11"/>
      <c r="E97" s="10"/>
      <c r="F97" s="9"/>
      <c r="G97" s="20"/>
      <c r="H97" s="92"/>
    </row>
    <row r="98" spans="1:10" s="100" customFormat="1" ht="30" customHeight="1">
      <c r="A98" s="61" t="s">
        <v>148</v>
      </c>
      <c r="B98" s="68" t="s">
        <v>195</v>
      </c>
      <c r="C98" s="52" t="s">
        <v>149</v>
      </c>
      <c r="D98" s="53" t="s">
        <v>150</v>
      </c>
      <c r="E98" s="54"/>
      <c r="F98" s="55"/>
      <c r="G98" s="67"/>
      <c r="H98" s="93"/>
      <c r="I98" s="78"/>
      <c r="J98" s="75"/>
    </row>
    <row r="99" spans="1:10" s="100" customFormat="1" ht="30" customHeight="1">
      <c r="A99" s="61" t="s">
        <v>151</v>
      </c>
      <c r="B99" s="51" t="s">
        <v>29</v>
      </c>
      <c r="C99" s="52" t="s">
        <v>152</v>
      </c>
      <c r="D99" s="53"/>
      <c r="E99" s="54" t="s">
        <v>39</v>
      </c>
      <c r="F99" s="55">
        <v>2</v>
      </c>
      <c r="G99" s="56"/>
      <c r="H99" s="93">
        <f aca="true" t="shared" si="1" ref="H99:H108">ROUND(G99*F99,2)</f>
        <v>0</v>
      </c>
      <c r="I99" s="102"/>
      <c r="J99" s="75"/>
    </row>
    <row r="100" spans="1:10" s="100" customFormat="1" ht="30" customHeight="1">
      <c r="A100" s="61"/>
      <c r="B100" s="68" t="s">
        <v>196</v>
      </c>
      <c r="C100" s="52" t="s">
        <v>155</v>
      </c>
      <c r="D100" s="53" t="s">
        <v>164</v>
      </c>
      <c r="E100" s="54" t="s">
        <v>35</v>
      </c>
      <c r="F100" s="55">
        <v>10</v>
      </c>
      <c r="G100" s="56"/>
      <c r="H100" s="93">
        <f t="shared" si="1"/>
        <v>0</v>
      </c>
      <c r="I100" s="78"/>
      <c r="J100" s="75"/>
    </row>
    <row r="101" spans="1:10" s="100" customFormat="1" ht="30" customHeight="1">
      <c r="A101" s="61"/>
      <c r="B101" s="68" t="s">
        <v>197</v>
      </c>
      <c r="C101" s="52" t="s">
        <v>154</v>
      </c>
      <c r="D101" s="53" t="s">
        <v>160</v>
      </c>
      <c r="E101" s="54" t="s">
        <v>35</v>
      </c>
      <c r="F101" s="55">
        <v>20</v>
      </c>
      <c r="G101" s="56"/>
      <c r="H101" s="93">
        <f t="shared" si="1"/>
        <v>0</v>
      </c>
      <c r="I101" s="78"/>
      <c r="J101" s="75"/>
    </row>
    <row r="102" spans="1:10" s="100" customFormat="1" ht="30" customHeight="1">
      <c r="A102" s="61"/>
      <c r="B102" s="68" t="s">
        <v>198</v>
      </c>
      <c r="C102" s="52" t="s">
        <v>242</v>
      </c>
      <c r="D102" s="53" t="s">
        <v>237</v>
      </c>
      <c r="E102" s="54" t="s">
        <v>35</v>
      </c>
      <c r="F102" s="55">
        <v>10</v>
      </c>
      <c r="G102" s="56"/>
      <c r="H102" s="93">
        <f t="shared" si="1"/>
        <v>0</v>
      </c>
      <c r="I102" s="78"/>
      <c r="J102" s="75"/>
    </row>
    <row r="103" spans="1:10" s="100" customFormat="1" ht="30" customHeight="1">
      <c r="A103" s="61"/>
      <c r="B103" s="68" t="s">
        <v>246</v>
      </c>
      <c r="C103" s="52" t="s">
        <v>243</v>
      </c>
      <c r="D103" s="53" t="s">
        <v>170</v>
      </c>
      <c r="E103" s="54" t="s">
        <v>35</v>
      </c>
      <c r="F103" s="55">
        <v>2</v>
      </c>
      <c r="G103" s="56"/>
      <c r="H103" s="93">
        <f>ROUND(G103*F103,2)</f>
        <v>0</v>
      </c>
      <c r="I103" s="78"/>
      <c r="J103" s="75"/>
    </row>
    <row r="104" spans="1:10" s="100" customFormat="1" ht="30" customHeight="1">
      <c r="A104" s="61"/>
      <c r="B104" s="68" t="s">
        <v>199</v>
      </c>
      <c r="C104" s="52" t="s">
        <v>172</v>
      </c>
      <c r="D104" s="53" t="s">
        <v>166</v>
      </c>
      <c r="E104" s="54" t="s">
        <v>35</v>
      </c>
      <c r="F104" s="55">
        <v>5</v>
      </c>
      <c r="G104" s="56"/>
      <c r="H104" s="93">
        <f>ROUND(G104*F104,2)</f>
        <v>0</v>
      </c>
      <c r="I104" s="78"/>
      <c r="J104" s="75"/>
    </row>
    <row r="105" spans="1:10" s="100" customFormat="1" ht="30" customHeight="1">
      <c r="A105" s="61"/>
      <c r="B105" s="68" t="s">
        <v>200</v>
      </c>
      <c r="C105" s="52" t="s">
        <v>171</v>
      </c>
      <c r="D105" s="53" t="s">
        <v>159</v>
      </c>
      <c r="E105" s="54" t="s">
        <v>35</v>
      </c>
      <c r="F105" s="55">
        <v>30</v>
      </c>
      <c r="G105" s="56"/>
      <c r="H105" s="93">
        <f t="shared" si="1"/>
        <v>0</v>
      </c>
      <c r="I105" s="78"/>
      <c r="J105" s="75"/>
    </row>
    <row r="106" spans="1:10" s="100" customFormat="1" ht="30" customHeight="1">
      <c r="A106" s="61"/>
      <c r="B106" s="68" t="s">
        <v>201</v>
      </c>
      <c r="C106" s="52" t="s">
        <v>165</v>
      </c>
      <c r="D106" s="53" t="s">
        <v>163</v>
      </c>
      <c r="E106" s="54" t="s">
        <v>35</v>
      </c>
      <c r="F106" s="55">
        <v>1</v>
      </c>
      <c r="G106" s="56"/>
      <c r="H106" s="93">
        <f t="shared" si="1"/>
        <v>0</v>
      </c>
      <c r="I106" s="78"/>
      <c r="J106" s="75"/>
    </row>
    <row r="107" spans="1:250" s="100" customFormat="1" ht="30" customHeight="1">
      <c r="A107" s="61"/>
      <c r="B107" s="68" t="s">
        <v>202</v>
      </c>
      <c r="C107" s="52" t="s">
        <v>241</v>
      </c>
      <c r="D107" s="53" t="s">
        <v>238</v>
      </c>
      <c r="E107" s="54" t="s">
        <v>138</v>
      </c>
      <c r="F107" s="55">
        <v>1</v>
      </c>
      <c r="G107" s="56"/>
      <c r="H107" s="93">
        <f t="shared" si="1"/>
        <v>0</v>
      </c>
      <c r="I107" s="79"/>
      <c r="J107" s="77"/>
      <c r="K107" s="79"/>
      <c r="L107" s="80"/>
      <c r="M107" s="81"/>
      <c r="N107" s="82"/>
      <c r="O107" s="83"/>
      <c r="P107" s="84"/>
      <c r="Q107" s="77"/>
      <c r="R107" s="77"/>
      <c r="S107" s="79"/>
      <c r="T107" s="80"/>
      <c r="U107" s="81"/>
      <c r="V107" s="82"/>
      <c r="W107" s="83"/>
      <c r="X107" s="84"/>
      <c r="Y107" s="77"/>
      <c r="Z107" s="77"/>
      <c r="AA107" s="79"/>
      <c r="AB107" s="80"/>
      <c r="AC107" s="81"/>
      <c r="AD107" s="82"/>
      <c r="AE107" s="83"/>
      <c r="AF107" s="84"/>
      <c r="AG107" s="77"/>
      <c r="AH107" s="77"/>
      <c r="AI107" s="79"/>
      <c r="AJ107" s="80"/>
      <c r="AK107" s="81"/>
      <c r="AL107" s="82"/>
      <c r="AM107" s="83"/>
      <c r="AN107" s="84"/>
      <c r="AO107" s="77"/>
      <c r="AP107" s="77"/>
      <c r="AQ107" s="79"/>
      <c r="AR107" s="80"/>
      <c r="AS107" s="81"/>
      <c r="AT107" s="82"/>
      <c r="AU107" s="83"/>
      <c r="AV107" s="84"/>
      <c r="AW107" s="77"/>
      <c r="AX107" s="77"/>
      <c r="AY107" s="79"/>
      <c r="AZ107" s="80"/>
      <c r="BA107" s="81"/>
      <c r="BB107" s="82"/>
      <c r="BC107" s="83"/>
      <c r="BD107" s="84"/>
      <c r="BE107" s="77"/>
      <c r="BF107" s="77"/>
      <c r="BG107" s="79"/>
      <c r="BH107" s="80"/>
      <c r="BI107" s="81"/>
      <c r="BJ107" s="82"/>
      <c r="BK107" s="83"/>
      <c r="BL107" s="84"/>
      <c r="BM107" s="77"/>
      <c r="BN107" s="77"/>
      <c r="BO107" s="79"/>
      <c r="BP107" s="80"/>
      <c r="BQ107" s="81"/>
      <c r="BR107" s="82"/>
      <c r="BS107" s="83"/>
      <c r="BT107" s="84"/>
      <c r="BU107" s="77"/>
      <c r="BV107" s="77"/>
      <c r="BW107" s="79"/>
      <c r="BX107" s="80"/>
      <c r="BY107" s="81"/>
      <c r="BZ107" s="82"/>
      <c r="CA107" s="83"/>
      <c r="CB107" s="84"/>
      <c r="CC107" s="77"/>
      <c r="CD107" s="77"/>
      <c r="CE107" s="79"/>
      <c r="CF107" s="80"/>
      <c r="CG107" s="81"/>
      <c r="CH107" s="82"/>
      <c r="CI107" s="83"/>
      <c r="CJ107" s="84"/>
      <c r="CK107" s="77"/>
      <c r="CL107" s="77"/>
      <c r="CM107" s="79"/>
      <c r="CN107" s="80"/>
      <c r="CO107" s="81"/>
      <c r="CP107" s="82"/>
      <c r="CQ107" s="83"/>
      <c r="CR107" s="84"/>
      <c r="CS107" s="77"/>
      <c r="CT107" s="77"/>
      <c r="CU107" s="79"/>
      <c r="CV107" s="80"/>
      <c r="CW107" s="81"/>
      <c r="CX107" s="82"/>
      <c r="CY107" s="83"/>
      <c r="CZ107" s="84"/>
      <c r="DA107" s="77"/>
      <c r="DB107" s="77"/>
      <c r="DC107" s="79"/>
      <c r="DD107" s="80"/>
      <c r="DE107" s="81"/>
      <c r="DF107" s="82"/>
      <c r="DG107" s="83"/>
      <c r="DH107" s="84"/>
      <c r="DI107" s="77"/>
      <c r="DJ107" s="77"/>
      <c r="DK107" s="79"/>
      <c r="DL107" s="80"/>
      <c r="DM107" s="81"/>
      <c r="DN107" s="82"/>
      <c r="DO107" s="83"/>
      <c r="DP107" s="84"/>
      <c r="DQ107" s="77"/>
      <c r="DR107" s="77"/>
      <c r="DS107" s="79"/>
      <c r="DT107" s="80"/>
      <c r="DU107" s="81"/>
      <c r="DV107" s="82"/>
      <c r="DW107" s="83"/>
      <c r="DX107" s="84"/>
      <c r="DY107" s="77"/>
      <c r="DZ107" s="77"/>
      <c r="EA107" s="79"/>
      <c r="EB107" s="80"/>
      <c r="EC107" s="81"/>
      <c r="ED107" s="82"/>
      <c r="EE107" s="83"/>
      <c r="EF107" s="84"/>
      <c r="EG107" s="77"/>
      <c r="EH107" s="77"/>
      <c r="EI107" s="79"/>
      <c r="EJ107" s="80"/>
      <c r="EK107" s="81"/>
      <c r="EL107" s="82"/>
      <c r="EM107" s="83"/>
      <c r="EN107" s="84"/>
      <c r="EO107" s="77"/>
      <c r="EP107" s="77"/>
      <c r="EQ107" s="79"/>
      <c r="ER107" s="80"/>
      <c r="ES107" s="81"/>
      <c r="ET107" s="82"/>
      <c r="EU107" s="83"/>
      <c r="EV107" s="84"/>
      <c r="EW107" s="77"/>
      <c r="EX107" s="77"/>
      <c r="EY107" s="79"/>
      <c r="EZ107" s="80"/>
      <c r="FA107" s="81"/>
      <c r="FB107" s="82"/>
      <c r="FC107" s="83"/>
      <c r="FD107" s="84"/>
      <c r="FE107" s="77"/>
      <c r="FF107" s="77"/>
      <c r="FG107" s="79"/>
      <c r="FH107" s="80"/>
      <c r="FI107" s="81"/>
      <c r="FJ107" s="82"/>
      <c r="FK107" s="83"/>
      <c r="FL107" s="84"/>
      <c r="FM107" s="77"/>
      <c r="FN107" s="77"/>
      <c r="FO107" s="79"/>
      <c r="FP107" s="80"/>
      <c r="FQ107" s="81"/>
      <c r="FR107" s="82"/>
      <c r="FS107" s="83"/>
      <c r="FT107" s="84"/>
      <c r="FU107" s="77"/>
      <c r="FV107" s="77"/>
      <c r="FW107" s="79"/>
      <c r="FX107" s="80"/>
      <c r="FY107" s="81"/>
      <c r="FZ107" s="82"/>
      <c r="GA107" s="83"/>
      <c r="GB107" s="84"/>
      <c r="GC107" s="77"/>
      <c r="GD107" s="77"/>
      <c r="GE107" s="79"/>
      <c r="GF107" s="80"/>
      <c r="GG107" s="81"/>
      <c r="GH107" s="82"/>
      <c r="GI107" s="83"/>
      <c r="GJ107" s="84"/>
      <c r="GK107" s="77"/>
      <c r="GL107" s="77"/>
      <c r="GM107" s="79"/>
      <c r="GN107" s="80"/>
      <c r="GO107" s="81"/>
      <c r="GP107" s="82"/>
      <c r="GQ107" s="83"/>
      <c r="GR107" s="84"/>
      <c r="GS107" s="77"/>
      <c r="GT107" s="77"/>
      <c r="GU107" s="79"/>
      <c r="GV107" s="80"/>
      <c r="GW107" s="81"/>
      <c r="GX107" s="82"/>
      <c r="GY107" s="83"/>
      <c r="GZ107" s="84"/>
      <c r="HA107" s="77"/>
      <c r="HB107" s="77"/>
      <c r="HC107" s="79"/>
      <c r="HD107" s="80"/>
      <c r="HE107" s="81"/>
      <c r="HF107" s="82"/>
      <c r="HG107" s="83"/>
      <c r="HH107" s="84"/>
      <c r="HI107" s="77"/>
      <c r="HJ107" s="77"/>
      <c r="HK107" s="79"/>
      <c r="HL107" s="80"/>
      <c r="HM107" s="81"/>
      <c r="HN107" s="82"/>
      <c r="HO107" s="83"/>
      <c r="HP107" s="84"/>
      <c r="HQ107" s="77"/>
      <c r="HR107" s="77"/>
      <c r="HS107" s="79"/>
      <c r="HT107" s="80"/>
      <c r="HU107" s="81"/>
      <c r="HV107" s="82"/>
      <c r="HW107" s="83"/>
      <c r="HX107" s="84"/>
      <c r="HY107" s="77"/>
      <c r="HZ107" s="77"/>
      <c r="IA107" s="79"/>
      <c r="IB107" s="80"/>
      <c r="IC107" s="81"/>
      <c r="ID107" s="82"/>
      <c r="IE107" s="83"/>
      <c r="IF107" s="84"/>
      <c r="IG107" s="77"/>
      <c r="IH107" s="77"/>
      <c r="II107" s="79"/>
      <c r="IJ107" s="80"/>
      <c r="IK107" s="81"/>
      <c r="IL107" s="82"/>
      <c r="IM107" s="83"/>
      <c r="IN107" s="84"/>
      <c r="IO107" s="77"/>
      <c r="IP107" s="77"/>
    </row>
    <row r="108" spans="1:250" s="100" customFormat="1" ht="30" customHeight="1">
      <c r="A108" s="61"/>
      <c r="B108" s="68" t="s">
        <v>203</v>
      </c>
      <c r="C108" s="52" t="s">
        <v>162</v>
      </c>
      <c r="D108" s="53" t="s">
        <v>239</v>
      </c>
      <c r="E108" s="54" t="s">
        <v>35</v>
      </c>
      <c r="F108" s="55">
        <v>8</v>
      </c>
      <c r="G108" s="56"/>
      <c r="H108" s="93">
        <f t="shared" si="1"/>
        <v>0</v>
      </c>
      <c r="I108" s="79"/>
      <c r="J108" s="77"/>
      <c r="K108" s="79"/>
      <c r="L108" s="80"/>
      <c r="M108" s="81"/>
      <c r="N108" s="82"/>
      <c r="O108" s="83"/>
      <c r="P108" s="84"/>
      <c r="Q108" s="77"/>
      <c r="R108" s="77"/>
      <c r="S108" s="79"/>
      <c r="T108" s="80"/>
      <c r="U108" s="81"/>
      <c r="V108" s="82"/>
      <c r="W108" s="83"/>
      <c r="X108" s="84"/>
      <c r="Y108" s="77"/>
      <c r="Z108" s="77"/>
      <c r="AA108" s="79"/>
      <c r="AB108" s="80"/>
      <c r="AC108" s="81"/>
      <c r="AD108" s="82"/>
      <c r="AE108" s="83"/>
      <c r="AF108" s="84"/>
      <c r="AG108" s="77"/>
      <c r="AH108" s="77"/>
      <c r="AI108" s="79"/>
      <c r="AJ108" s="80"/>
      <c r="AK108" s="81"/>
      <c r="AL108" s="82"/>
      <c r="AM108" s="83"/>
      <c r="AN108" s="84"/>
      <c r="AO108" s="77"/>
      <c r="AP108" s="77"/>
      <c r="AQ108" s="79"/>
      <c r="AR108" s="80"/>
      <c r="AS108" s="81"/>
      <c r="AT108" s="82"/>
      <c r="AU108" s="83"/>
      <c r="AV108" s="84"/>
      <c r="AW108" s="77"/>
      <c r="AX108" s="77"/>
      <c r="AY108" s="79"/>
      <c r="AZ108" s="80"/>
      <c r="BA108" s="81"/>
      <c r="BB108" s="82"/>
      <c r="BC108" s="83"/>
      <c r="BD108" s="84"/>
      <c r="BE108" s="77"/>
      <c r="BF108" s="77"/>
      <c r="BG108" s="79"/>
      <c r="BH108" s="80"/>
      <c r="BI108" s="81"/>
      <c r="BJ108" s="82"/>
      <c r="BK108" s="83"/>
      <c r="BL108" s="84"/>
      <c r="BM108" s="77"/>
      <c r="BN108" s="77"/>
      <c r="BO108" s="79"/>
      <c r="BP108" s="80"/>
      <c r="BQ108" s="81"/>
      <c r="BR108" s="82"/>
      <c r="BS108" s="83"/>
      <c r="BT108" s="84"/>
      <c r="BU108" s="77"/>
      <c r="BV108" s="77"/>
      <c r="BW108" s="79"/>
      <c r="BX108" s="80"/>
      <c r="BY108" s="81"/>
      <c r="BZ108" s="82"/>
      <c r="CA108" s="83"/>
      <c r="CB108" s="84"/>
      <c r="CC108" s="77"/>
      <c r="CD108" s="77"/>
      <c r="CE108" s="79"/>
      <c r="CF108" s="80"/>
      <c r="CG108" s="81"/>
      <c r="CH108" s="82"/>
      <c r="CI108" s="83"/>
      <c r="CJ108" s="84"/>
      <c r="CK108" s="77"/>
      <c r="CL108" s="77"/>
      <c r="CM108" s="79"/>
      <c r="CN108" s="80"/>
      <c r="CO108" s="81"/>
      <c r="CP108" s="82"/>
      <c r="CQ108" s="83"/>
      <c r="CR108" s="84"/>
      <c r="CS108" s="77"/>
      <c r="CT108" s="77"/>
      <c r="CU108" s="79"/>
      <c r="CV108" s="80"/>
      <c r="CW108" s="81"/>
      <c r="CX108" s="82"/>
      <c r="CY108" s="83"/>
      <c r="CZ108" s="84"/>
      <c r="DA108" s="77"/>
      <c r="DB108" s="77"/>
      <c r="DC108" s="79"/>
      <c r="DD108" s="80"/>
      <c r="DE108" s="81"/>
      <c r="DF108" s="82"/>
      <c r="DG108" s="83"/>
      <c r="DH108" s="84"/>
      <c r="DI108" s="77"/>
      <c r="DJ108" s="77"/>
      <c r="DK108" s="79"/>
      <c r="DL108" s="80"/>
      <c r="DM108" s="81"/>
      <c r="DN108" s="82"/>
      <c r="DO108" s="83"/>
      <c r="DP108" s="84"/>
      <c r="DQ108" s="77"/>
      <c r="DR108" s="77"/>
      <c r="DS108" s="79"/>
      <c r="DT108" s="80"/>
      <c r="DU108" s="81"/>
      <c r="DV108" s="82"/>
      <c r="DW108" s="83"/>
      <c r="DX108" s="84"/>
      <c r="DY108" s="77"/>
      <c r="DZ108" s="77"/>
      <c r="EA108" s="79"/>
      <c r="EB108" s="80"/>
      <c r="EC108" s="81"/>
      <c r="ED108" s="82"/>
      <c r="EE108" s="83"/>
      <c r="EF108" s="84"/>
      <c r="EG108" s="77"/>
      <c r="EH108" s="77"/>
      <c r="EI108" s="79"/>
      <c r="EJ108" s="80"/>
      <c r="EK108" s="81"/>
      <c r="EL108" s="82"/>
      <c r="EM108" s="83"/>
      <c r="EN108" s="84"/>
      <c r="EO108" s="77"/>
      <c r="EP108" s="77"/>
      <c r="EQ108" s="79"/>
      <c r="ER108" s="80"/>
      <c r="ES108" s="81"/>
      <c r="ET108" s="82"/>
      <c r="EU108" s="83"/>
      <c r="EV108" s="84"/>
      <c r="EW108" s="77"/>
      <c r="EX108" s="77"/>
      <c r="EY108" s="79"/>
      <c r="EZ108" s="80"/>
      <c r="FA108" s="81"/>
      <c r="FB108" s="82"/>
      <c r="FC108" s="83"/>
      <c r="FD108" s="84"/>
      <c r="FE108" s="77"/>
      <c r="FF108" s="77"/>
      <c r="FG108" s="79"/>
      <c r="FH108" s="80"/>
      <c r="FI108" s="81"/>
      <c r="FJ108" s="82"/>
      <c r="FK108" s="83"/>
      <c r="FL108" s="84"/>
      <c r="FM108" s="77"/>
      <c r="FN108" s="77"/>
      <c r="FO108" s="79"/>
      <c r="FP108" s="80"/>
      <c r="FQ108" s="81"/>
      <c r="FR108" s="82"/>
      <c r="FS108" s="83"/>
      <c r="FT108" s="84"/>
      <c r="FU108" s="77"/>
      <c r="FV108" s="77"/>
      <c r="FW108" s="79"/>
      <c r="FX108" s="80"/>
      <c r="FY108" s="81"/>
      <c r="FZ108" s="82"/>
      <c r="GA108" s="83"/>
      <c r="GB108" s="84"/>
      <c r="GC108" s="77"/>
      <c r="GD108" s="77"/>
      <c r="GE108" s="79"/>
      <c r="GF108" s="80"/>
      <c r="GG108" s="81"/>
      <c r="GH108" s="82"/>
      <c r="GI108" s="83"/>
      <c r="GJ108" s="84"/>
      <c r="GK108" s="77"/>
      <c r="GL108" s="77"/>
      <c r="GM108" s="79"/>
      <c r="GN108" s="80"/>
      <c r="GO108" s="81"/>
      <c r="GP108" s="82"/>
      <c r="GQ108" s="83"/>
      <c r="GR108" s="84"/>
      <c r="GS108" s="77"/>
      <c r="GT108" s="77"/>
      <c r="GU108" s="79"/>
      <c r="GV108" s="80"/>
      <c r="GW108" s="81"/>
      <c r="GX108" s="82"/>
      <c r="GY108" s="83"/>
      <c r="GZ108" s="84"/>
      <c r="HA108" s="77"/>
      <c r="HB108" s="77"/>
      <c r="HC108" s="79"/>
      <c r="HD108" s="80"/>
      <c r="HE108" s="81"/>
      <c r="HF108" s="82"/>
      <c r="HG108" s="83"/>
      <c r="HH108" s="84"/>
      <c r="HI108" s="77"/>
      <c r="HJ108" s="77"/>
      <c r="HK108" s="79"/>
      <c r="HL108" s="80"/>
      <c r="HM108" s="81"/>
      <c r="HN108" s="82"/>
      <c r="HO108" s="83"/>
      <c r="HP108" s="84"/>
      <c r="HQ108" s="77"/>
      <c r="HR108" s="77"/>
      <c r="HS108" s="79"/>
      <c r="HT108" s="80"/>
      <c r="HU108" s="81"/>
      <c r="HV108" s="82"/>
      <c r="HW108" s="83"/>
      <c r="HX108" s="84"/>
      <c r="HY108" s="77"/>
      <c r="HZ108" s="77"/>
      <c r="IA108" s="79"/>
      <c r="IB108" s="80"/>
      <c r="IC108" s="81"/>
      <c r="ID108" s="82"/>
      <c r="IE108" s="83"/>
      <c r="IF108" s="84"/>
      <c r="IG108" s="77"/>
      <c r="IH108" s="77"/>
      <c r="II108" s="79"/>
      <c r="IJ108" s="80"/>
      <c r="IK108" s="81"/>
      <c r="IL108" s="82"/>
      <c r="IM108" s="83"/>
      <c r="IN108" s="84"/>
      <c r="IO108" s="77"/>
      <c r="IP108" s="77"/>
    </row>
    <row r="109" spans="1:250" s="100" customFormat="1" ht="30" customHeight="1">
      <c r="A109" s="61"/>
      <c r="B109" s="68" t="s">
        <v>204</v>
      </c>
      <c r="C109" s="52" t="s">
        <v>245</v>
      </c>
      <c r="D109" s="53" t="s">
        <v>167</v>
      </c>
      <c r="E109" s="54" t="s">
        <v>138</v>
      </c>
      <c r="F109" s="55">
        <v>1</v>
      </c>
      <c r="G109" s="56"/>
      <c r="H109" s="93">
        <f>ROUND(G109*F109,2)</f>
        <v>0</v>
      </c>
      <c r="I109" s="79"/>
      <c r="J109" s="77"/>
      <c r="K109" s="79"/>
      <c r="L109" s="80"/>
      <c r="M109" s="81"/>
      <c r="N109" s="82"/>
      <c r="O109" s="83"/>
      <c r="P109" s="84"/>
      <c r="Q109" s="77"/>
      <c r="R109" s="77"/>
      <c r="S109" s="79"/>
      <c r="T109" s="80"/>
      <c r="U109" s="81"/>
      <c r="V109" s="82"/>
      <c r="W109" s="83"/>
      <c r="X109" s="84"/>
      <c r="Y109" s="77"/>
      <c r="Z109" s="77"/>
      <c r="AA109" s="79"/>
      <c r="AB109" s="80"/>
      <c r="AC109" s="81"/>
      <c r="AD109" s="82"/>
      <c r="AE109" s="83"/>
      <c r="AF109" s="84"/>
      <c r="AG109" s="77"/>
      <c r="AH109" s="77"/>
      <c r="AI109" s="79"/>
      <c r="AJ109" s="80"/>
      <c r="AK109" s="81"/>
      <c r="AL109" s="82"/>
      <c r="AM109" s="83"/>
      <c r="AN109" s="84"/>
      <c r="AO109" s="77"/>
      <c r="AP109" s="77"/>
      <c r="AQ109" s="79"/>
      <c r="AR109" s="80"/>
      <c r="AS109" s="81"/>
      <c r="AT109" s="82"/>
      <c r="AU109" s="83"/>
      <c r="AV109" s="84"/>
      <c r="AW109" s="77"/>
      <c r="AX109" s="77"/>
      <c r="AY109" s="79"/>
      <c r="AZ109" s="80"/>
      <c r="BA109" s="81"/>
      <c r="BB109" s="82"/>
      <c r="BC109" s="83"/>
      <c r="BD109" s="84"/>
      <c r="BE109" s="77"/>
      <c r="BF109" s="77"/>
      <c r="BG109" s="79"/>
      <c r="BH109" s="80"/>
      <c r="BI109" s="81"/>
      <c r="BJ109" s="82"/>
      <c r="BK109" s="83"/>
      <c r="BL109" s="84"/>
      <c r="BM109" s="77"/>
      <c r="BN109" s="77"/>
      <c r="BO109" s="79"/>
      <c r="BP109" s="80"/>
      <c r="BQ109" s="81"/>
      <c r="BR109" s="82"/>
      <c r="BS109" s="83"/>
      <c r="BT109" s="84"/>
      <c r="BU109" s="77"/>
      <c r="BV109" s="77"/>
      <c r="BW109" s="79"/>
      <c r="BX109" s="80"/>
      <c r="BY109" s="81"/>
      <c r="BZ109" s="82"/>
      <c r="CA109" s="83"/>
      <c r="CB109" s="84"/>
      <c r="CC109" s="77"/>
      <c r="CD109" s="77"/>
      <c r="CE109" s="79"/>
      <c r="CF109" s="80"/>
      <c r="CG109" s="81"/>
      <c r="CH109" s="82"/>
      <c r="CI109" s="83"/>
      <c r="CJ109" s="84"/>
      <c r="CK109" s="77"/>
      <c r="CL109" s="77"/>
      <c r="CM109" s="79"/>
      <c r="CN109" s="80"/>
      <c r="CO109" s="81"/>
      <c r="CP109" s="82"/>
      <c r="CQ109" s="83"/>
      <c r="CR109" s="84"/>
      <c r="CS109" s="77"/>
      <c r="CT109" s="77"/>
      <c r="CU109" s="79"/>
      <c r="CV109" s="80"/>
      <c r="CW109" s="81"/>
      <c r="CX109" s="82"/>
      <c r="CY109" s="83"/>
      <c r="CZ109" s="84"/>
      <c r="DA109" s="77"/>
      <c r="DB109" s="77"/>
      <c r="DC109" s="79"/>
      <c r="DD109" s="80"/>
      <c r="DE109" s="81"/>
      <c r="DF109" s="82"/>
      <c r="DG109" s="83"/>
      <c r="DH109" s="84"/>
      <c r="DI109" s="77"/>
      <c r="DJ109" s="77"/>
      <c r="DK109" s="79"/>
      <c r="DL109" s="80"/>
      <c r="DM109" s="81"/>
      <c r="DN109" s="82"/>
      <c r="DO109" s="83"/>
      <c r="DP109" s="84"/>
      <c r="DQ109" s="77"/>
      <c r="DR109" s="77"/>
      <c r="DS109" s="79"/>
      <c r="DT109" s="80"/>
      <c r="DU109" s="81"/>
      <c r="DV109" s="82"/>
      <c r="DW109" s="83"/>
      <c r="DX109" s="84"/>
      <c r="DY109" s="77"/>
      <c r="DZ109" s="77"/>
      <c r="EA109" s="79"/>
      <c r="EB109" s="80"/>
      <c r="EC109" s="81"/>
      <c r="ED109" s="82"/>
      <c r="EE109" s="83"/>
      <c r="EF109" s="84"/>
      <c r="EG109" s="77"/>
      <c r="EH109" s="77"/>
      <c r="EI109" s="79"/>
      <c r="EJ109" s="80"/>
      <c r="EK109" s="81"/>
      <c r="EL109" s="82"/>
      <c r="EM109" s="83"/>
      <c r="EN109" s="84"/>
      <c r="EO109" s="77"/>
      <c r="EP109" s="77"/>
      <c r="EQ109" s="79"/>
      <c r="ER109" s="80"/>
      <c r="ES109" s="81"/>
      <c r="ET109" s="82"/>
      <c r="EU109" s="83"/>
      <c r="EV109" s="84"/>
      <c r="EW109" s="77"/>
      <c r="EX109" s="77"/>
      <c r="EY109" s="79"/>
      <c r="EZ109" s="80"/>
      <c r="FA109" s="81"/>
      <c r="FB109" s="82"/>
      <c r="FC109" s="83"/>
      <c r="FD109" s="84"/>
      <c r="FE109" s="77"/>
      <c r="FF109" s="77"/>
      <c r="FG109" s="79"/>
      <c r="FH109" s="80"/>
      <c r="FI109" s="81"/>
      <c r="FJ109" s="82"/>
      <c r="FK109" s="83"/>
      <c r="FL109" s="84"/>
      <c r="FM109" s="77"/>
      <c r="FN109" s="77"/>
      <c r="FO109" s="79"/>
      <c r="FP109" s="80"/>
      <c r="FQ109" s="81"/>
      <c r="FR109" s="82"/>
      <c r="FS109" s="83"/>
      <c r="FT109" s="84"/>
      <c r="FU109" s="77"/>
      <c r="FV109" s="77"/>
      <c r="FW109" s="79"/>
      <c r="FX109" s="80"/>
      <c r="FY109" s="81"/>
      <c r="FZ109" s="82"/>
      <c r="GA109" s="83"/>
      <c r="GB109" s="84"/>
      <c r="GC109" s="77"/>
      <c r="GD109" s="77"/>
      <c r="GE109" s="79"/>
      <c r="GF109" s="80"/>
      <c r="GG109" s="81"/>
      <c r="GH109" s="82"/>
      <c r="GI109" s="83"/>
      <c r="GJ109" s="84"/>
      <c r="GK109" s="77"/>
      <c r="GL109" s="77"/>
      <c r="GM109" s="79"/>
      <c r="GN109" s="80"/>
      <c r="GO109" s="81"/>
      <c r="GP109" s="82"/>
      <c r="GQ109" s="83"/>
      <c r="GR109" s="84"/>
      <c r="GS109" s="77"/>
      <c r="GT109" s="77"/>
      <c r="GU109" s="79"/>
      <c r="GV109" s="80"/>
      <c r="GW109" s="81"/>
      <c r="GX109" s="82"/>
      <c r="GY109" s="83"/>
      <c r="GZ109" s="84"/>
      <c r="HA109" s="77"/>
      <c r="HB109" s="77"/>
      <c r="HC109" s="79"/>
      <c r="HD109" s="80"/>
      <c r="HE109" s="81"/>
      <c r="HF109" s="82"/>
      <c r="HG109" s="83"/>
      <c r="HH109" s="84"/>
      <c r="HI109" s="77"/>
      <c r="HJ109" s="77"/>
      <c r="HK109" s="79"/>
      <c r="HL109" s="80"/>
      <c r="HM109" s="81"/>
      <c r="HN109" s="82"/>
      <c r="HO109" s="83"/>
      <c r="HP109" s="84"/>
      <c r="HQ109" s="77"/>
      <c r="HR109" s="77"/>
      <c r="HS109" s="79"/>
      <c r="HT109" s="80"/>
      <c r="HU109" s="81"/>
      <c r="HV109" s="82"/>
      <c r="HW109" s="83"/>
      <c r="HX109" s="84"/>
      <c r="HY109" s="77"/>
      <c r="HZ109" s="77"/>
      <c r="IA109" s="79"/>
      <c r="IB109" s="80"/>
      <c r="IC109" s="81"/>
      <c r="ID109" s="82"/>
      <c r="IE109" s="83"/>
      <c r="IF109" s="84"/>
      <c r="IG109" s="77"/>
      <c r="IH109" s="77"/>
      <c r="II109" s="79"/>
      <c r="IJ109" s="80"/>
      <c r="IK109" s="81"/>
      <c r="IL109" s="82"/>
      <c r="IM109" s="83"/>
      <c r="IN109" s="84"/>
      <c r="IO109" s="77"/>
      <c r="IP109" s="77"/>
    </row>
    <row r="110" spans="1:250" s="100" customFormat="1" ht="30" customHeight="1">
      <c r="A110" s="61"/>
      <c r="B110" s="68" t="s">
        <v>205</v>
      </c>
      <c r="C110" s="52" t="s">
        <v>244</v>
      </c>
      <c r="D110" s="53" t="s">
        <v>212</v>
      </c>
      <c r="E110" s="54" t="s">
        <v>26</v>
      </c>
      <c r="F110" s="55">
        <v>10</v>
      </c>
      <c r="G110" s="56"/>
      <c r="H110" s="93">
        <f>ROUND(G110*F110,2)</f>
        <v>0</v>
      </c>
      <c r="I110" s="79"/>
      <c r="J110" s="77"/>
      <c r="K110" s="79"/>
      <c r="L110" s="80"/>
      <c r="M110" s="81"/>
      <c r="N110" s="82"/>
      <c r="O110" s="83"/>
      <c r="P110" s="84"/>
      <c r="Q110" s="77"/>
      <c r="R110" s="77"/>
      <c r="S110" s="79"/>
      <c r="T110" s="80"/>
      <c r="U110" s="81"/>
      <c r="V110" s="82"/>
      <c r="W110" s="83"/>
      <c r="X110" s="84"/>
      <c r="Y110" s="77"/>
      <c r="Z110" s="77"/>
      <c r="AA110" s="79"/>
      <c r="AB110" s="80"/>
      <c r="AC110" s="81"/>
      <c r="AD110" s="82"/>
      <c r="AE110" s="83"/>
      <c r="AF110" s="84"/>
      <c r="AG110" s="77"/>
      <c r="AH110" s="77"/>
      <c r="AI110" s="79"/>
      <c r="AJ110" s="80"/>
      <c r="AK110" s="81"/>
      <c r="AL110" s="82"/>
      <c r="AM110" s="83"/>
      <c r="AN110" s="84"/>
      <c r="AO110" s="77"/>
      <c r="AP110" s="77"/>
      <c r="AQ110" s="79"/>
      <c r="AR110" s="80"/>
      <c r="AS110" s="81"/>
      <c r="AT110" s="82"/>
      <c r="AU110" s="83"/>
      <c r="AV110" s="84"/>
      <c r="AW110" s="77"/>
      <c r="AX110" s="77"/>
      <c r="AY110" s="79"/>
      <c r="AZ110" s="80"/>
      <c r="BA110" s="81"/>
      <c r="BB110" s="82"/>
      <c r="BC110" s="83"/>
      <c r="BD110" s="84"/>
      <c r="BE110" s="77"/>
      <c r="BF110" s="77"/>
      <c r="BG110" s="79"/>
      <c r="BH110" s="80"/>
      <c r="BI110" s="81"/>
      <c r="BJ110" s="82"/>
      <c r="BK110" s="83"/>
      <c r="BL110" s="84"/>
      <c r="BM110" s="77"/>
      <c r="BN110" s="77"/>
      <c r="BO110" s="79"/>
      <c r="BP110" s="80"/>
      <c r="BQ110" s="81"/>
      <c r="BR110" s="82"/>
      <c r="BS110" s="83"/>
      <c r="BT110" s="84"/>
      <c r="BU110" s="77"/>
      <c r="BV110" s="77"/>
      <c r="BW110" s="79"/>
      <c r="BX110" s="80"/>
      <c r="BY110" s="81"/>
      <c r="BZ110" s="82"/>
      <c r="CA110" s="83"/>
      <c r="CB110" s="84"/>
      <c r="CC110" s="77"/>
      <c r="CD110" s="77"/>
      <c r="CE110" s="79"/>
      <c r="CF110" s="80"/>
      <c r="CG110" s="81"/>
      <c r="CH110" s="82"/>
      <c r="CI110" s="83"/>
      <c r="CJ110" s="84"/>
      <c r="CK110" s="77"/>
      <c r="CL110" s="77"/>
      <c r="CM110" s="79"/>
      <c r="CN110" s="80"/>
      <c r="CO110" s="81"/>
      <c r="CP110" s="82"/>
      <c r="CQ110" s="83"/>
      <c r="CR110" s="84"/>
      <c r="CS110" s="77"/>
      <c r="CT110" s="77"/>
      <c r="CU110" s="79"/>
      <c r="CV110" s="80"/>
      <c r="CW110" s="81"/>
      <c r="CX110" s="82"/>
      <c r="CY110" s="83"/>
      <c r="CZ110" s="84"/>
      <c r="DA110" s="77"/>
      <c r="DB110" s="77"/>
      <c r="DC110" s="79"/>
      <c r="DD110" s="80"/>
      <c r="DE110" s="81"/>
      <c r="DF110" s="82"/>
      <c r="DG110" s="83"/>
      <c r="DH110" s="84"/>
      <c r="DI110" s="77"/>
      <c r="DJ110" s="77"/>
      <c r="DK110" s="79"/>
      <c r="DL110" s="80"/>
      <c r="DM110" s="81"/>
      <c r="DN110" s="82"/>
      <c r="DO110" s="83"/>
      <c r="DP110" s="84"/>
      <c r="DQ110" s="77"/>
      <c r="DR110" s="77"/>
      <c r="DS110" s="79"/>
      <c r="DT110" s="80"/>
      <c r="DU110" s="81"/>
      <c r="DV110" s="82"/>
      <c r="DW110" s="83"/>
      <c r="DX110" s="84"/>
      <c r="DY110" s="77"/>
      <c r="DZ110" s="77"/>
      <c r="EA110" s="79"/>
      <c r="EB110" s="80"/>
      <c r="EC110" s="81"/>
      <c r="ED110" s="82"/>
      <c r="EE110" s="83"/>
      <c r="EF110" s="84"/>
      <c r="EG110" s="77"/>
      <c r="EH110" s="77"/>
      <c r="EI110" s="79"/>
      <c r="EJ110" s="80"/>
      <c r="EK110" s="81"/>
      <c r="EL110" s="82"/>
      <c r="EM110" s="83"/>
      <c r="EN110" s="84"/>
      <c r="EO110" s="77"/>
      <c r="EP110" s="77"/>
      <c r="EQ110" s="79"/>
      <c r="ER110" s="80"/>
      <c r="ES110" s="81"/>
      <c r="ET110" s="82"/>
      <c r="EU110" s="83"/>
      <c r="EV110" s="84"/>
      <c r="EW110" s="77"/>
      <c r="EX110" s="77"/>
      <c r="EY110" s="79"/>
      <c r="EZ110" s="80"/>
      <c r="FA110" s="81"/>
      <c r="FB110" s="82"/>
      <c r="FC110" s="83"/>
      <c r="FD110" s="84"/>
      <c r="FE110" s="77"/>
      <c r="FF110" s="77"/>
      <c r="FG110" s="79"/>
      <c r="FH110" s="80"/>
      <c r="FI110" s="81"/>
      <c r="FJ110" s="82"/>
      <c r="FK110" s="83"/>
      <c r="FL110" s="84"/>
      <c r="FM110" s="77"/>
      <c r="FN110" s="77"/>
      <c r="FO110" s="79"/>
      <c r="FP110" s="80"/>
      <c r="FQ110" s="81"/>
      <c r="FR110" s="82"/>
      <c r="FS110" s="83"/>
      <c r="FT110" s="84"/>
      <c r="FU110" s="77"/>
      <c r="FV110" s="77"/>
      <c r="FW110" s="79"/>
      <c r="FX110" s="80"/>
      <c r="FY110" s="81"/>
      <c r="FZ110" s="82"/>
      <c r="GA110" s="83"/>
      <c r="GB110" s="84"/>
      <c r="GC110" s="77"/>
      <c r="GD110" s="77"/>
      <c r="GE110" s="79"/>
      <c r="GF110" s="80"/>
      <c r="GG110" s="81"/>
      <c r="GH110" s="82"/>
      <c r="GI110" s="83"/>
      <c r="GJ110" s="84"/>
      <c r="GK110" s="77"/>
      <c r="GL110" s="77"/>
      <c r="GM110" s="79"/>
      <c r="GN110" s="80"/>
      <c r="GO110" s="81"/>
      <c r="GP110" s="82"/>
      <c r="GQ110" s="83"/>
      <c r="GR110" s="84"/>
      <c r="GS110" s="77"/>
      <c r="GT110" s="77"/>
      <c r="GU110" s="79"/>
      <c r="GV110" s="80"/>
      <c r="GW110" s="81"/>
      <c r="GX110" s="82"/>
      <c r="GY110" s="83"/>
      <c r="GZ110" s="84"/>
      <c r="HA110" s="77"/>
      <c r="HB110" s="77"/>
      <c r="HC110" s="79"/>
      <c r="HD110" s="80"/>
      <c r="HE110" s="81"/>
      <c r="HF110" s="82"/>
      <c r="HG110" s="83"/>
      <c r="HH110" s="84"/>
      <c r="HI110" s="77"/>
      <c r="HJ110" s="77"/>
      <c r="HK110" s="79"/>
      <c r="HL110" s="80"/>
      <c r="HM110" s="81"/>
      <c r="HN110" s="82"/>
      <c r="HO110" s="83"/>
      <c r="HP110" s="84"/>
      <c r="HQ110" s="77"/>
      <c r="HR110" s="77"/>
      <c r="HS110" s="79"/>
      <c r="HT110" s="80"/>
      <c r="HU110" s="81"/>
      <c r="HV110" s="82"/>
      <c r="HW110" s="83"/>
      <c r="HX110" s="84"/>
      <c r="HY110" s="77"/>
      <c r="HZ110" s="77"/>
      <c r="IA110" s="79"/>
      <c r="IB110" s="80"/>
      <c r="IC110" s="81"/>
      <c r="ID110" s="82"/>
      <c r="IE110" s="83"/>
      <c r="IF110" s="84"/>
      <c r="IG110" s="77"/>
      <c r="IH110" s="77"/>
      <c r="II110" s="79"/>
      <c r="IJ110" s="80"/>
      <c r="IK110" s="81"/>
      <c r="IL110" s="82"/>
      <c r="IM110" s="83"/>
      <c r="IN110" s="84"/>
      <c r="IO110" s="77"/>
      <c r="IP110" s="77"/>
    </row>
    <row r="111" spans="1:8" s="99" customFormat="1" ht="30" customHeight="1" thickBot="1">
      <c r="A111" s="38"/>
      <c r="B111" s="35" t="str">
        <f>B67</f>
        <v>B</v>
      </c>
      <c r="C111" s="123" t="str">
        <f>C67</f>
        <v>MARJ EDEY PARKING LOT RENEWAL</v>
      </c>
      <c r="D111" s="124"/>
      <c r="E111" s="124"/>
      <c r="F111" s="125"/>
      <c r="G111" s="38" t="s">
        <v>14</v>
      </c>
      <c r="H111" s="38">
        <f>SUM(H67:H110)</f>
        <v>0</v>
      </c>
    </row>
    <row r="112" spans="1:8" ht="36" customHeight="1" thickTop="1">
      <c r="A112" s="49"/>
      <c r="B112" s="12"/>
      <c r="C112" s="17" t="s">
        <v>15</v>
      </c>
      <c r="D112" s="25"/>
      <c r="E112" s="1"/>
      <c r="F112" s="1"/>
      <c r="H112" s="96"/>
    </row>
    <row r="113" spans="1:8" ht="30" customHeight="1" thickBot="1">
      <c r="A113" s="21"/>
      <c r="B113" s="35" t="str">
        <f>B6</f>
        <v>A</v>
      </c>
      <c r="C113" s="126" t="str">
        <f>C6</f>
        <v>ANDERSON PARK PARKING LOT IMPROVEMENT &amp; ASSOCIATED WORKS</v>
      </c>
      <c r="D113" s="127"/>
      <c r="E113" s="127"/>
      <c r="F113" s="128"/>
      <c r="G113" s="21" t="s">
        <v>14</v>
      </c>
      <c r="H113" s="21">
        <f>H66</f>
        <v>0</v>
      </c>
    </row>
    <row r="114" spans="1:8" ht="30" customHeight="1" thickBot="1" thickTop="1">
      <c r="A114" s="21"/>
      <c r="B114" s="35" t="str">
        <f>B67</f>
        <v>B</v>
      </c>
      <c r="C114" s="129" t="str">
        <f>C67</f>
        <v>MARJ EDEY PARKING LOT RENEWAL</v>
      </c>
      <c r="D114" s="130"/>
      <c r="E114" s="130"/>
      <c r="F114" s="131"/>
      <c r="G114" s="21" t="s">
        <v>14</v>
      </c>
      <c r="H114" s="21">
        <f>H111</f>
        <v>0</v>
      </c>
    </row>
    <row r="115" spans="1:8" s="109" customFormat="1" ht="37.5" customHeight="1" thickTop="1">
      <c r="A115" s="20"/>
      <c r="B115" s="121" t="s">
        <v>24</v>
      </c>
      <c r="C115" s="122"/>
      <c r="D115" s="122"/>
      <c r="E115" s="122"/>
      <c r="F115" s="122"/>
      <c r="G115" s="110">
        <f>SUM(H113:H114)</f>
        <v>0</v>
      </c>
      <c r="H115" s="111"/>
    </row>
    <row r="116" spans="1:8" ht="37.5" customHeight="1">
      <c r="A116" s="20"/>
      <c r="B116" s="112" t="s">
        <v>22</v>
      </c>
      <c r="C116" s="113"/>
      <c r="D116" s="113"/>
      <c r="E116" s="113"/>
      <c r="F116" s="113"/>
      <c r="G116" s="113"/>
      <c r="H116" s="114"/>
    </row>
    <row r="117" spans="1:8" ht="37.5" customHeight="1">
      <c r="A117" s="20"/>
      <c r="B117" s="115" t="s">
        <v>23</v>
      </c>
      <c r="C117" s="116"/>
      <c r="D117" s="116"/>
      <c r="E117" s="116"/>
      <c r="F117" s="116"/>
      <c r="G117" s="116"/>
      <c r="H117" s="117"/>
    </row>
    <row r="118" spans="1:8" ht="15.75" customHeight="1">
      <c r="A118" s="50"/>
      <c r="B118" s="45"/>
      <c r="C118" s="46"/>
      <c r="D118" s="47"/>
      <c r="E118" s="46"/>
      <c r="F118" s="46"/>
      <c r="G118" s="26"/>
      <c r="H118" s="86"/>
    </row>
  </sheetData>
  <sheetProtection password="CC6B" sheet="1" objects="1" scenarios="1" selectLockedCells="1"/>
  <mergeCells count="10">
    <mergeCell ref="G115:H115"/>
    <mergeCell ref="B116:H116"/>
    <mergeCell ref="B117:H117"/>
    <mergeCell ref="C6:F6"/>
    <mergeCell ref="B115:F115"/>
    <mergeCell ref="C67:F67"/>
    <mergeCell ref="C66:F66"/>
    <mergeCell ref="C111:F111"/>
    <mergeCell ref="C113:F113"/>
    <mergeCell ref="C114:F114"/>
  </mergeCells>
  <conditionalFormatting sqref="N107:N110 V107:V110 AD107:AD110 AL107:AL110 AT107:AT110 BB107:BB110 BJ107:BJ110 BR107:BR110 BZ107:BZ110 CH107:CH110 CP107:CP110 CX107:CX110 DF107:DF110 DN107:DN110 DV107:DV110 ED107:ED110 EL107:EL110 ET107:ET110 FB107:FB110 FJ107:FJ110 FR107:FR110 FZ107:FZ110 GH107:GH110 GP107:GP110 GX107:GX110 HF107:HF110 HN107:HN110 HV107:HV110 ID107:ID110 IL107:IL110 ID63:ID65 IL63:IL65 N63:N65 V63:V65 AD63:AD65 AL63:AL65 AT63:AT65 BB63:BB65 BJ63:BJ65 BR63:BR65 BZ63:BZ65 CH63:CH65 CP63:CP65 CX63:CX65 DF63:DF65 DN63:DN65 DV63:DV65 ED63:ED65 EL63:EL65 ET63:ET65 FB63:FB65 FJ63:FJ65 FR63:FR65 FZ63:FZ65 GH63:GH65 GP63:GP65 GX63:GX65 HF63:HF65 HN63:HN65 HV63:HV65 D95:D96 D90:D93 D69:D77 D8:D30 D59:D65 D54:D57 D98:D110 D33:D34 D45:D46 D36 D79:D88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51:D52">
    <cfRule type="cellIs" priority="4" dxfId="0" operator="equal" stopIfTrue="1">
      <formula>"CW 2130-R11"</formula>
    </cfRule>
    <cfRule type="cellIs" priority="5" dxfId="0" operator="equal" stopIfTrue="1">
      <formula>"CW 3240-R7"</formula>
    </cfRule>
  </conditionalFormatting>
  <conditionalFormatting sqref="D32 D37:D44 D47:D50">
    <cfRule type="cellIs" priority="6" dxfId="0" operator="equal" stopIfTrue="1">
      <formula>"CW 3120-R2"</formula>
    </cfRule>
    <cfRule type="cellIs" priority="7" dxfId="0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36 AG107:AG110 AO107:AO110 AW107:AW110 BE107:BE110 BM107:BM110 BU107:BU110 CC107:CC110 CK107:CK110 CS107:CS110 DA107:DA110 DI107:DI110 DQ107:DQ110 DY107:DY110 EG107:EG110 EO107:EO110 EW107:EW110 FE107:FE110 FM107:FM110 FU107:FU110 GC107:GC110 GK107:GK110 GS107:GS110 HA107:HA110 HI107:HI110 HQ107:HQ110 HY107:HY110 IG107:IG110 IO107:IO110 G91 G93 G80 G88 G84:G85 G82 G96 G99:G110 G73:G77 G69:G71 G59:G65 G55:G57 G43 G39:G40 G26:G27 G30 G33:G34 G21:G22 G16:G17 G24 G8:G9 G11:G14 G50:G52 G45:G46 G48 HQ63:HQ65 HY63:HY65 IO63:IO65 IG63:IG65 Q63:Q65 Y63:Y65 AG63:AG65 AO63:AO65 AW63:AW65 BE63:BE65 BM63:BM65 BU63:BU65 CC63:CC65 CK63:CK65 CS63:CS65 DA63:DA65 DI63:DI65 DQ63:DQ65 DY63:DY65 EG63:EG65 EO63:EO65 EW63:EW65 FE63:FE65 FM63:FM65 FU63:FU65 GC63:GC65 GK63:GK65 GS63:GS65 HA63:HA65 HI63:HI65">
      <formula1>IF(G36&gt;=0.01,ROUND(G36,2),0.01)</formula1>
    </dataValidation>
    <dataValidation type="custom" allowBlank="1" showInputMessage="1" showErrorMessage="1" error="If you can enter a Unit  Price in this cell, pLease contact the Contract Administrator immediately!" sqref="G95 G92 G90 G83 G86:G87 G79 G81 G98 G72 G54 G41:G42 G10 G35 G25 G23 G28:G29 G32 G37:G38 G18:G20 G15 G44 G47 G49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111-2011 
&amp;XTemplate Version: C420110107 - RW&amp;R&amp;10Bid Submission
Page &amp;P+3 of 13</oddHeader>
    <oddFooter xml:space="preserve">&amp;R__________________
Name of Bidder                    </oddFooter>
  </headerFooter>
  <rowBreaks count="4" manualBreakCount="4">
    <brk id="27" min="1" max="7" man="1"/>
    <brk id="66" max="7" man="1"/>
    <brk id="88" min="1" max="7" man="1"/>
    <brk id="11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March 29
File Size 57344</dc:description>
  <cp:lastModifiedBy>hpheifer</cp:lastModifiedBy>
  <cp:lastPrinted>2011-03-29T15:21:37Z</cp:lastPrinted>
  <dcterms:created xsi:type="dcterms:W3CDTF">1999-03-31T15:44:33Z</dcterms:created>
  <dcterms:modified xsi:type="dcterms:W3CDTF">2011-03-29T15:22:31Z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C420091214</vt:lpwstr>
  </property>
</Properties>
</file>